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619"/>
  </bookViews>
  <sheets>
    <sheet name="封面" sheetId="32" r:id="rId1"/>
    <sheet name="目录" sheetId="31" r:id="rId2"/>
    <sheet name="1" sheetId="13" r:id="rId3"/>
    <sheet name="2" sheetId="24" r:id="rId4"/>
    <sheet name="3" sheetId="25" r:id="rId5"/>
    <sheet name="4" sheetId="23" r:id="rId6"/>
    <sheet name="5" sheetId="15" r:id="rId7"/>
    <sheet name="6" sheetId="17" r:id="rId8"/>
    <sheet name="7" sheetId="18" r:id="rId9"/>
    <sheet name="8" sheetId="29" r:id="rId10"/>
    <sheet name="9" sheetId="20" r:id="rId11"/>
    <sheet name="10" sheetId="12" r:id="rId12"/>
    <sheet name="11" sheetId="30" r:id="rId13"/>
  </sheets>
  <definedNames>
    <definedName name="_xlnm.Print_Area" localSheetId="2">'1'!$A$2:$D$43</definedName>
    <definedName name="_xlnm.Print_Area" localSheetId="3">'2'!$A$1:$B$39</definedName>
    <definedName name="_xlnm.Print_Area" localSheetId="4">'3'!$A$1:$D$12</definedName>
    <definedName name="_xlnm.Print_Area" localSheetId="5">'4'!$A$1:$F$34</definedName>
    <definedName name="_xlnm.Print_Area" localSheetId="6">'5'!$A$1:$K$9</definedName>
    <definedName name="_xlnm.Print_Area" localSheetId="7">'6'!$A$1:$E$13</definedName>
    <definedName name="_xlnm.Print_Area" localSheetId="8">'7'!$A$1:$E$43</definedName>
    <definedName name="_xlnm.Print_Area" localSheetId="9">'8'!$A$1:$H$8</definedName>
    <definedName name="_xlnm.Print_Area" localSheetId="10">'9'!$A$1:$E$20</definedName>
    <definedName name="_xlnm.Print_Titles" localSheetId="2">'1'!$1:$5</definedName>
    <definedName name="_xlnm.Print_Titles" localSheetId="3">'2'!$1:$4</definedName>
    <definedName name="_xlnm.Print_Titles" localSheetId="4">'3'!$1:$5</definedName>
    <definedName name="_xlnm.Print_Titles" localSheetId="5">'4'!$1:$5</definedName>
    <definedName name="_xlnm.Print_Titles" localSheetId="6">'5'!$1:$6</definedName>
    <definedName name="_xlnm.Print_Titles" localSheetId="7">'6'!$1:$6</definedName>
    <definedName name="_xlnm.Print_Titles" localSheetId="8">'7'!$1:$6</definedName>
    <definedName name="_xlnm.Print_Titles" localSheetId="9">'8'!$1:$5</definedName>
    <definedName name="_xlnm.Print_Titles" localSheetId="10">'9'!$1:$5</definedName>
    <definedName name="_xlnm.Print_Titles" localSheetId="12">'11'!$1:5</definedName>
    <definedName name="_xlnm.Print_Area" localSheetId="12">'11'!$A$1:$E$5</definedName>
  </definedNames>
  <calcPr calcId="144525"/>
</workbook>
</file>

<file path=xl/sharedStrings.xml><?xml version="1.0" encoding="utf-8"?>
<sst xmlns="http://schemas.openxmlformats.org/spreadsheetml/2006/main" count="363" uniqueCount="274">
  <si>
    <t>单位代码：176001</t>
  </si>
  <si>
    <t>单位名称：陇南市公共资源交易中心</t>
  </si>
  <si>
    <t>部门预算公开表</t>
  </si>
  <si>
    <t>编制日期：2019年3月19日</t>
  </si>
  <si>
    <t>部门领导：</t>
  </si>
  <si>
    <t>财务负责人：</t>
  </si>
  <si>
    <t xml:space="preserve">    制表人：</t>
  </si>
  <si>
    <t xml:space="preserve">      </t>
  </si>
  <si>
    <t>目  录</t>
  </si>
  <si>
    <t>表  名</t>
  </si>
  <si>
    <t>备  注</t>
  </si>
  <si>
    <t>（1）部门收支总体情况表</t>
  </si>
  <si>
    <t>（2）部门收入总体情况表</t>
  </si>
  <si>
    <t>财务预算口径</t>
  </si>
  <si>
    <t>（3）部门支出总体情况表</t>
  </si>
  <si>
    <t>功能分类全口径</t>
  </si>
  <si>
    <t>（4）财政拨款收支总体情况表</t>
  </si>
  <si>
    <t>（5）财政拨款支出表</t>
  </si>
  <si>
    <t>财政拨款按单位</t>
  </si>
  <si>
    <t>（6）一般公共预算支出情况表</t>
  </si>
  <si>
    <t>功能分类</t>
  </si>
  <si>
    <t>（7）一般公共预算基本支出情况表</t>
  </si>
  <si>
    <t>支出经济分类</t>
  </si>
  <si>
    <t>（8）一般公共预算“三公”经费、会议费、培训费安排表</t>
  </si>
  <si>
    <t>机关运行经费、经济分类</t>
  </si>
  <si>
    <t>（9）一般公共预算机关运行经费</t>
  </si>
  <si>
    <t>（10）政府性基金预算支出情况表</t>
  </si>
  <si>
    <r>
      <rPr>
        <u/>
        <sz val="10"/>
        <color indexed="12"/>
        <rFont val="宋体"/>
        <charset val="134"/>
      </rPr>
      <t>（</t>
    </r>
    <r>
      <rPr>
        <u/>
        <sz val="10"/>
        <color indexed="12"/>
        <rFont val="Arial"/>
        <charset val="0"/>
      </rPr>
      <t>11</t>
    </r>
    <r>
      <rPr>
        <u/>
        <sz val="10"/>
        <color indexed="12"/>
        <rFont val="宋体"/>
        <charset val="134"/>
      </rPr>
      <t>）部门管理转移支付表</t>
    </r>
  </si>
  <si>
    <t>返回</t>
  </si>
  <si>
    <t>部门收支总体情况表</t>
  </si>
  <si>
    <t>单位：万元</t>
  </si>
  <si>
    <t>收     入</t>
  </si>
  <si>
    <t>支     出</t>
  </si>
  <si>
    <t>项目</t>
  </si>
  <si>
    <t>预算数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</si>
  <si>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</si>
  <si>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</si>
  <si>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</si>
  <si>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</si>
  <si>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三、国有资本经营预算收入</t>
  </si>
  <si>
    <t>三、国防支出</t>
  </si>
  <si>
    <t>四、教育专户核算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</si>
  <si>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</si>
  <si>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</si>
  <si>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</si>
  <si>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</si>
  <si>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</si>
  <si>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</si>
  <si>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七、文化体育与传媒支出</t>
  </si>
  <si>
    <t>八、经营收入</t>
  </si>
  <si>
    <t>八、社会保障和就业支出</t>
  </si>
  <si>
    <t>九、其他收入</t>
  </si>
  <si>
    <t>九、社会保险基金支出</t>
  </si>
  <si>
    <t>十、医疗卫生与计划生育支出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</si>
  <si>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</si>
  <si>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</si>
  <si>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</si>
  <si>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</si>
  <si>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</si>
  <si>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</si>
  <si>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</si>
  <si>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</si>
  <si>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十九、国土海洋气象等支出</t>
  </si>
  <si>
    <t>二十、住房保障支出</t>
  </si>
  <si>
    <t>二十一、粮油物资储备支出</t>
  </si>
  <si>
    <t>二十二、国有资本经营预算支出</t>
  </si>
  <si>
    <t>二十三、预备费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</si>
  <si>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</si>
  <si>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</si>
  <si>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</si>
  <si>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</si>
  <si>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</si>
  <si>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本年收入合计</t>
  </si>
  <si>
    <t>本年支出合计</t>
  </si>
  <si>
    <t>十、上年结转</t>
  </si>
  <si>
    <t>二十九、结转下年</t>
  </si>
  <si>
    <t>十一、上年结余</t>
  </si>
  <si>
    <t>收入总计</t>
  </si>
  <si>
    <t>支出总计</t>
  </si>
  <si>
    <t>部门收入总体情况表</t>
  </si>
  <si>
    <t xml:space="preserve">    经费拨款</t>
  </si>
  <si>
    <t xml:space="preserve">    行政事业性收费收入</t>
  </si>
  <si>
    <t xml:space="preserve">        证书工本费</t>
  </si>
  <si>
    <t xml:space="preserve">        考试考务费</t>
  </si>
  <si>
    <t xml:space="preserve">    国有资源（资产）有偿使用收入</t>
  </si>
  <si>
    <t xml:space="preserve">        其他国有资源（资产）有偿使用收入</t>
  </si>
  <si>
    <t xml:space="preserve">        本年收入合计</t>
  </si>
  <si>
    <t xml:space="preserve"> </t>
  </si>
  <si>
    <t xml:space="preserve">    财政性资金结转</t>
  </si>
  <si>
    <t xml:space="preserve">        一般公共预算收入结转</t>
  </si>
  <si>
    <t xml:space="preserve">        政府性基金预算收入结转</t>
  </si>
  <si>
    <t xml:space="preserve">        国有资本经营收入结转</t>
  </si>
  <si>
    <t xml:space="preserve">    非财政性资金结转</t>
  </si>
  <si>
    <t xml:space="preserve">    教育专户结转</t>
  </si>
  <si>
    <t xml:space="preserve">    财政性资金结余</t>
  </si>
  <si>
    <t xml:space="preserve">        一般公共预算收入结余</t>
  </si>
  <si>
    <t xml:space="preserve">        政府性基金预算收入结余</t>
  </si>
  <si>
    <t xml:space="preserve">        国有资本经营收入结余</t>
  </si>
  <si>
    <t xml:space="preserve">    非财政性资金结余</t>
  </si>
  <si>
    <t xml:space="preserve">        收入合计</t>
  </si>
  <si>
    <t>部门支出总体情况表</t>
  </si>
  <si>
    <t>功能分类科目</t>
  </si>
  <si>
    <t>支出合计</t>
  </si>
  <si>
    <t>基本支出</t>
  </si>
  <si>
    <t>项目支出</t>
  </si>
  <si>
    <t>上年结转</t>
  </si>
  <si>
    <t>**</t>
  </si>
  <si>
    <t>合计</t>
  </si>
  <si>
    <t>一般公共服务支出</t>
  </si>
  <si>
    <t xml:space="preserve">   政府办公厅（室）及相关机构事务</t>
  </si>
  <si>
    <t xml:space="preserve">    行政运行</t>
  </si>
  <si>
    <t>社会保障和就业支出</t>
  </si>
  <si>
    <t xml:space="preserve">  行政事业单位离退休</t>
  </si>
  <si>
    <t xml:space="preserve">    归口管理的行政单位离退休</t>
  </si>
  <si>
    <t xml:space="preserve">    机关事业单位基本养老保险缴费支出</t>
  </si>
  <si>
    <t>财政拨款收支总体情况表</t>
  </si>
  <si>
    <t>收      入</t>
  </si>
  <si>
    <t>支      出</t>
  </si>
  <si>
    <t>一、本年收入</t>
  </si>
  <si>
    <t>一、本年支出</t>
  </si>
  <si>
    <t>（一）一般公共预算财政拨款</t>
  </si>
  <si>
    <t>（一）一般公共服务支出</t>
  </si>
  <si>
    <t>（二）政府性基金预算财政拨款</t>
  </si>
  <si>
    <t>（二）外交支出</t>
  </si>
  <si>
    <t>（三）国有资本经营预算财政拨款</t>
  </si>
  <si>
    <t>（三）国防支出</t>
  </si>
  <si>
    <t>（四）公共安全支出</t>
  </si>
  <si>
    <t>（五）教育支出</t>
  </si>
  <si>
    <t>（六）科学技术支出</t>
  </si>
  <si>
    <t>（七）文化体育与传媒支出</t>
  </si>
  <si>
    <t>（八）社会保障和就业支出</t>
  </si>
  <si>
    <t>（九）社会保险基金支出</t>
  </si>
  <si>
    <t>（十）医疗卫生与计划生育支出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</si>
  <si>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</si>
  <si>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</si>
  <si>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</si>
  <si>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</si>
  <si>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（十五）资源勘探信息等支出</t>
  </si>
  <si>
    <t>（十六）商业服务业等支出</t>
  </si>
  <si>
    <t>（十七）金融支出</t>
  </si>
  <si>
    <t>（十八）援助其他地区支出</t>
  </si>
  <si>
    <t>（十九）国土海洋气象等支出</t>
  </si>
  <si>
    <t>（二十）住房保障支出</t>
  </si>
  <si>
    <t>（二十一）粮油物资储备支出</t>
  </si>
  <si>
    <t>（二十二）国有资本经营预算支出</t>
  </si>
  <si>
    <t>（二十三）预备费</t>
  </si>
  <si>
    <t>（二十四）其他支出</t>
  </si>
  <si>
    <t>（二十五）债务还本支出</t>
  </si>
  <si>
    <t>（二十六）债务付息支出</t>
  </si>
  <si>
    <t>（二十七）债务发行费用支出</t>
  </si>
  <si>
    <t>收  入  总  计</t>
  </si>
  <si>
    <t>支  出  总  计</t>
  </si>
  <si>
    <t>财政拨款支出表</t>
  </si>
  <si>
    <t>单位名称</t>
  </si>
  <si>
    <t>一般公共预算支出</t>
  </si>
  <si>
    <t>政府性基金预算支出</t>
  </si>
  <si>
    <t>国有资本经营预算支出</t>
  </si>
  <si>
    <t>陇南市公共资源交易中心</t>
  </si>
  <si>
    <t xml:space="preserve">  陇南市公共资源交易中心</t>
  </si>
  <si>
    <t>一般公共预算支出情况表</t>
  </si>
  <si>
    <t>科目编码</t>
  </si>
  <si>
    <t>科目名称</t>
  </si>
  <si>
    <t>201</t>
  </si>
  <si>
    <t xml:space="preserve">  20103</t>
  </si>
  <si>
    <t xml:space="preserve">    2010301</t>
  </si>
  <si>
    <t>208</t>
  </si>
  <si>
    <t xml:space="preserve">  20805</t>
  </si>
  <si>
    <t xml:space="preserve">    2080501</t>
  </si>
  <si>
    <t xml:space="preserve">    2080505</t>
  </si>
  <si>
    <t>一般公共预算基本支出情况表</t>
  </si>
  <si>
    <t>经济分类科目</t>
  </si>
  <si>
    <t>一般公共预算基本支出</t>
  </si>
  <si>
    <t>人员经费</t>
  </si>
  <si>
    <t>公用经费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</si>
  <si>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</si>
  <si>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</si>
  <si>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</si>
  <si>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</si>
  <si>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</si>
  <si>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</si>
  <si>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</si>
  <si>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</si>
  <si>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</si>
  <si>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</si>
  <si>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</si>
  <si>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</si>
  <si>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</si>
  <si>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</si>
  <si>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</si>
  <si>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</si>
  <si>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</si>
  <si>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</si>
  <si>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</si>
  <si>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</si>
  <si>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</si>
  <si>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</si>
  <si>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</si>
  <si>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</si>
  <si>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</si>
  <si>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</si>
  <si>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</si>
  <si>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</si>
  <si>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</si>
  <si>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</si>
  <si>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</si>
  <si>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</si>
  <si>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</si>
  <si>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</si>
  <si>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</si>
  <si>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</si>
  <si>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</si>
  <si>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</si>
  <si>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</si>
  <si>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</si>
  <si>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</si>
  <si>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</si>
  <si>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</si>
  <si>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</si>
  <si>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</si>
  <si>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</si>
  <si>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</si>
  <si>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</si>
  <si>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</si>
  <si>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</si>
  <si>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</si>
  <si>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</si>
  <si>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</si>
  <si>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</si>
  <si>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303</t>
  </si>
  <si>
    <t>对个人和家庭的补助</t>
  </si>
  <si>
    <t xml:space="preserve">  30301</t>
  </si>
  <si>
    <t xml:space="preserve">  离休费</t>
  </si>
  <si>
    <t xml:space="preserve">  30302</t>
  </si>
  <si>
    <t xml:space="preserve">  退休费</t>
  </si>
  <si>
    <t xml:space="preserve">  30303</t>
  </si>
  <si>
    <t xml:space="preserve">  退职（役）费</t>
  </si>
  <si>
    <t xml:space="preserve">  30305</t>
  </si>
  <si>
    <t xml:space="preserve">  生活补助</t>
  </si>
  <si>
    <t xml:space="preserve">  30307</t>
  </si>
  <si>
    <t xml:space="preserve">  医疗费补助</t>
  </si>
  <si>
    <t xml:space="preserve">  30309</t>
  </si>
  <si>
    <t xml:space="preserve">  奖励金</t>
  </si>
  <si>
    <r>
      <rPr>
        <sz val="9"/>
        <color indexed="8"/>
        <rFont val="宋体"/>
        <charset val="134"/>
      </rPr>
      <t>备注：</t>
    </r>
    <r>
      <rPr>
        <sz val="11"/>
        <color indexed="8"/>
        <rFont val="Calibri"/>
        <charset val="134"/>
      </rPr>
      <t>"30302</t>
    </r>
    <r>
      <rPr>
        <sz val="11"/>
        <color indexed="8"/>
        <rFont val="宋体"/>
        <charset val="134"/>
      </rPr>
      <t>退休费</t>
    </r>
    <r>
      <rPr>
        <sz val="11"/>
        <color indexed="8"/>
        <rFont val="Calibri"/>
        <charset val="134"/>
      </rPr>
      <t>"</t>
    </r>
    <r>
      <rPr>
        <sz val="11"/>
        <color indexed="8"/>
        <rFont val="宋体"/>
        <charset val="134"/>
      </rPr>
      <t>中不含退休人员养老金</t>
    </r>
  </si>
  <si>
    <t>一般公共预算“三公”经费、会议费、培训费支出情况表</t>
  </si>
  <si>
    <t>“三公”经费合计</t>
  </si>
  <si>
    <t>因公出国（境）费用</t>
  </si>
  <si>
    <t>公务接待费</t>
  </si>
  <si>
    <t>公务用车购置和运行费</t>
  </si>
  <si>
    <t>会议费</t>
  </si>
  <si>
    <t>培训费</t>
  </si>
  <si>
    <t>公务用车购置费</t>
  </si>
  <si>
    <t>公务用车运行费</t>
  </si>
  <si>
    <t>一般公共预算机关运行经费</t>
  </si>
  <si>
    <t>序号</t>
  </si>
  <si>
    <t>办公费</t>
  </si>
  <si>
    <t>印刷费</t>
  </si>
  <si>
    <t>水费</t>
  </si>
  <si>
    <t>电费</t>
  </si>
  <si>
    <t>邮电费</t>
  </si>
  <si>
    <t>取暖费</t>
  </si>
  <si>
    <t>物业管理费</t>
  </si>
  <si>
    <t>差旅费</t>
  </si>
  <si>
    <t>维修（护）费</t>
  </si>
  <si>
    <t>福利费</t>
  </si>
  <si>
    <t>公务用车运行维护费</t>
  </si>
  <si>
    <t>其他商品和服务支出</t>
  </si>
  <si>
    <t>办公设备购置</t>
  </si>
  <si>
    <t>政府性基金预算支出情况表</t>
  </si>
  <si>
    <t>项        目</t>
  </si>
  <si>
    <t>注：本表无数据</t>
  </si>
  <si>
    <t>部门管理转移支付表</t>
  </si>
  <si>
    <t>一般公共预算项目支出</t>
  </si>
  <si>
    <t>政府性基金预算项目支出</t>
  </si>
  <si>
    <t>国有资本经营预算项目支出</t>
  </si>
</sst>
</file>

<file path=xl/styles.xml><?xml version="1.0" encoding="utf-8"?>
<styleSheet xmlns="http://schemas.openxmlformats.org/spreadsheetml/2006/main">
  <numFmts count="10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;[Red]\-0.00\ "/>
    <numFmt numFmtId="177" formatCode="#,##0.00_ ;[Red]\-#,##0.00\ "/>
    <numFmt numFmtId="178" formatCode="0_ "/>
    <numFmt numFmtId="179" formatCode="#,##0.00_ "/>
    <numFmt numFmtId="180" formatCode="#,##0.00;[Red]#,##0.00"/>
    <numFmt numFmtId="181" formatCode="#,##0.0000"/>
  </numFmts>
  <fonts count="46">
    <font>
      <sz val="10"/>
      <name val="Arial"/>
      <charset val="134"/>
    </font>
    <font>
      <sz val="11"/>
      <color indexed="8"/>
      <name val="Calibri"/>
      <charset val="0"/>
    </font>
    <font>
      <sz val="10"/>
      <name val="Arial"/>
      <charset val="0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sz val="11"/>
      <color indexed="8"/>
      <name val="Calibri"/>
      <charset val="134"/>
    </font>
    <font>
      <u/>
      <sz val="10"/>
      <color indexed="12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b/>
      <sz val="10"/>
      <name val="Arial"/>
      <charset val="134"/>
    </font>
    <font>
      <sz val="9"/>
      <color indexed="12"/>
      <name val="宋体"/>
      <charset val="134"/>
    </font>
    <font>
      <b/>
      <sz val="11"/>
      <color indexed="8"/>
      <name val="Calibri"/>
      <charset val="134"/>
    </font>
    <font>
      <b/>
      <sz val="18"/>
      <color indexed="8"/>
      <name val="黑体"/>
      <charset val="134"/>
    </font>
    <font>
      <sz val="9"/>
      <color indexed="8"/>
      <name val="Calibri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b/>
      <sz val="16"/>
      <color indexed="8"/>
      <name val="宋体"/>
      <charset val="134"/>
    </font>
    <font>
      <u/>
      <sz val="10"/>
      <color indexed="12"/>
      <name val="Arial"/>
      <charset val="0"/>
    </font>
    <font>
      <sz val="11"/>
      <color indexed="8"/>
      <name val="黑体"/>
      <charset val="134"/>
    </font>
    <font>
      <sz val="12"/>
      <color indexed="8"/>
      <name val="楷体_GB2312"/>
      <charset val="134"/>
    </font>
    <font>
      <sz val="24"/>
      <color indexed="8"/>
      <name val="黑体"/>
      <charset val="134"/>
    </font>
    <font>
      <sz val="12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0"/>
      <color indexed="12"/>
      <name val="Arial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</fills>
  <borders count="31">
    <border>
      <left/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0"/>
      </top>
      <bottom style="thin">
        <color indexed="8"/>
      </bottom>
      <diagonal/>
    </border>
    <border>
      <left style="thin">
        <color indexed="8"/>
      </left>
      <right/>
      <top style="thin">
        <color indexed="0"/>
      </top>
      <bottom/>
      <diagonal/>
    </border>
    <border>
      <left style="thin">
        <color indexed="8"/>
      </left>
      <right/>
      <top style="thin">
        <color indexed="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79">
    <xf numFmtId="0" fontId="0" fillId="0" borderId="0"/>
    <xf numFmtId="42" fontId="27" fillId="0" borderId="0" applyFont="0" applyFill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35" fillId="18" borderId="25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0" fillId="0" borderId="0"/>
    <xf numFmtId="0" fontId="26" fillId="3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top"/>
      <protection locked="0"/>
    </xf>
    <xf numFmtId="9" fontId="27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24" borderId="27" applyNumberFormat="0" applyFont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41" fillId="0" borderId="26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0" fillId="0" borderId="30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33" fillId="11" borderId="24" applyNumberFormat="0" applyAlignment="0" applyProtection="0">
      <alignment vertical="center"/>
    </xf>
    <xf numFmtId="0" fontId="37" fillId="11" borderId="25" applyNumberFormat="0" applyAlignment="0" applyProtection="0">
      <alignment vertical="center"/>
    </xf>
    <xf numFmtId="0" fontId="40" fillId="25" borderId="28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42" fillId="0" borderId="29" applyNumberFormat="0" applyFill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0" fillId="0" borderId="0"/>
    <xf numFmtId="0" fontId="34" fillId="14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0" fillId="0" borderId="0"/>
    <xf numFmtId="0" fontId="26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0" fillId="0" borderId="0"/>
    <xf numFmtId="0" fontId="26" fillId="26" borderId="0" applyNumberFormat="0" applyBorder="0" applyAlignment="0" applyProtection="0">
      <alignment vertical="center"/>
    </xf>
    <xf numFmtId="0" fontId="0" fillId="0" borderId="0"/>
    <xf numFmtId="0" fontId="25" fillId="13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0" borderId="0"/>
    <xf numFmtId="0" fontId="26" fillId="4" borderId="0" applyNumberFormat="0" applyBorder="0" applyAlignment="0" applyProtection="0">
      <alignment vertical="center"/>
    </xf>
    <xf numFmtId="0" fontId="0" fillId="0" borderId="0"/>
    <xf numFmtId="0" fontId="25" fillId="22" borderId="0" applyNumberFormat="0" applyBorder="0" applyAlignment="0" applyProtection="0">
      <alignment vertical="center"/>
    </xf>
    <xf numFmtId="0" fontId="0" fillId="0" borderId="0"/>
    <xf numFmtId="0" fontId="26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177">
    <xf numFmtId="0" fontId="0" fillId="0" borderId="0" xfId="0"/>
    <xf numFmtId="0" fontId="1" fillId="0" borderId="0" xfId="0" applyFont="1" applyFill="1" applyBorder="1" applyAlignment="1" applyProtection="1"/>
    <xf numFmtId="0" fontId="2" fillId="0" borderId="0" xfId="0" applyFont="1" applyFill="1" applyAlignment="1"/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right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left" vertical="center"/>
    </xf>
    <xf numFmtId="4" fontId="4" fillId="0" borderId="2" xfId="0" applyNumberFormat="1" applyFont="1" applyFill="1" applyBorder="1" applyAlignment="1" applyProtection="1">
      <alignment horizontal="right" vertical="center"/>
    </xf>
    <xf numFmtId="4" fontId="4" fillId="0" borderId="3" xfId="0" applyNumberFormat="1" applyFont="1" applyFill="1" applyBorder="1" applyAlignment="1" applyProtection="1">
      <alignment horizontal="right" vertical="center"/>
    </xf>
    <xf numFmtId="0" fontId="0" fillId="0" borderId="0" xfId="0" applyFill="1"/>
    <xf numFmtId="0" fontId="5" fillId="0" borderId="0" xfId="0" applyFont="1" applyBorder="1" applyAlignment="1" applyProtection="1"/>
    <xf numFmtId="0" fontId="6" fillId="0" borderId="0" xfId="0" applyFont="1" applyBorder="1" applyAlignment="1" applyProtection="1">
      <alignment vertical="center" wrapText="1"/>
    </xf>
    <xf numFmtId="0" fontId="3" fillId="0" borderId="0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right" vertical="center"/>
    </xf>
    <xf numFmtId="0" fontId="7" fillId="0" borderId="4" xfId="0" applyFont="1" applyBorder="1" applyAlignment="1" applyProtection="1">
      <alignment horizontal="center" vertical="center"/>
    </xf>
    <xf numFmtId="0" fontId="7" fillId="0" borderId="5" xfId="0" applyFont="1" applyBorder="1" applyAlignment="1" applyProtection="1">
      <alignment horizontal="center" vertical="center" wrapText="1"/>
    </xf>
    <xf numFmtId="0" fontId="7" fillId="0" borderId="4" xfId="0" applyFont="1" applyBorder="1" applyAlignment="1" applyProtection="1">
      <alignment vertical="center"/>
    </xf>
    <xf numFmtId="0" fontId="7" fillId="0" borderId="6" xfId="0" applyFont="1" applyBorder="1" applyAlignment="1" applyProtection="1">
      <alignment vertical="center" wrapText="1"/>
    </xf>
    <xf numFmtId="0" fontId="8" fillId="0" borderId="4" xfId="0" applyNumberFormat="1" applyFont="1" applyFill="1" applyBorder="1" applyAlignment="1" applyProtection="1">
      <alignment horizontal="left" vertical="center"/>
    </xf>
    <xf numFmtId="177" fontId="8" fillId="0" borderId="6" xfId="0" applyNumberFormat="1" applyFont="1" applyFill="1" applyBorder="1" applyAlignment="1" applyProtection="1">
      <alignment horizontal="right" vertical="center"/>
    </xf>
    <xf numFmtId="0" fontId="5" fillId="0" borderId="0" xfId="0" applyFont="1" applyFill="1" applyBorder="1" applyAlignment="1" applyProtection="1"/>
    <xf numFmtId="0" fontId="9" fillId="0" borderId="0" xfId="0" applyFont="1"/>
    <xf numFmtId="0" fontId="8" fillId="0" borderId="0" xfId="0" applyFont="1" applyBorder="1" applyAlignment="1" applyProtection="1">
      <alignment vertical="center"/>
    </xf>
    <xf numFmtId="0" fontId="5" fillId="0" borderId="0" xfId="0" applyFont="1" applyFill="1" applyBorder="1" applyAlignment="1" applyProtection="1">
      <alignment vertical="center"/>
    </xf>
    <xf numFmtId="0" fontId="10" fillId="0" borderId="0" xfId="0" applyFont="1" applyBorder="1" applyAlignment="1" applyProtection="1">
      <alignment vertical="center" wrapText="1"/>
    </xf>
    <xf numFmtId="0" fontId="10" fillId="0" borderId="0" xfId="0" applyFont="1" applyBorder="1" applyAlignment="1" applyProtection="1"/>
    <xf numFmtId="0" fontId="4" fillId="0" borderId="1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7" xfId="0" applyFont="1" applyBorder="1" applyAlignment="1" applyProtection="1">
      <alignment horizontal="center" vertical="center"/>
    </xf>
    <xf numFmtId="0" fontId="4" fillId="0" borderId="8" xfId="0" applyFont="1" applyBorder="1" applyAlignment="1" applyProtection="1">
      <alignment horizontal="center" vertical="center"/>
    </xf>
    <xf numFmtId="178" fontId="11" fillId="0" borderId="1" xfId="0" applyNumberFormat="1" applyFont="1" applyFill="1" applyBorder="1" applyAlignment="1" applyProtection="1">
      <alignment horizontal="center" vertical="center"/>
    </xf>
    <xf numFmtId="0" fontId="11" fillId="0" borderId="2" xfId="0" applyNumberFormat="1" applyFont="1" applyFill="1" applyBorder="1" applyAlignment="1" applyProtection="1">
      <alignment horizontal="left" vertical="center"/>
    </xf>
    <xf numFmtId="179" fontId="11" fillId="0" borderId="3" xfId="0" applyNumberFormat="1" applyFont="1" applyFill="1" applyBorder="1" applyAlignment="1" applyProtection="1">
      <alignment horizontal="right" vertical="center"/>
    </xf>
    <xf numFmtId="179" fontId="11" fillId="0" borderId="9" xfId="0" applyNumberFormat="1" applyFont="1" applyFill="1" applyBorder="1" applyAlignment="1" applyProtection="1">
      <alignment horizontal="right" vertical="center"/>
    </xf>
    <xf numFmtId="179" fontId="11" fillId="0" borderId="10" xfId="0" applyNumberFormat="1" applyFont="1" applyFill="1" applyBorder="1" applyAlignment="1" applyProtection="1">
      <alignment horizontal="right" vertical="center"/>
    </xf>
    <xf numFmtId="178" fontId="4" fillId="0" borderId="1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left" vertical="center"/>
    </xf>
    <xf numFmtId="179" fontId="4" fillId="0" borderId="2" xfId="0" applyNumberFormat="1" applyFont="1" applyFill="1" applyBorder="1" applyAlignment="1" applyProtection="1">
      <alignment horizontal="right" vertical="center"/>
    </xf>
    <xf numFmtId="179" fontId="4" fillId="0" borderId="11" xfId="0" applyNumberFormat="1" applyFont="1" applyFill="1" applyBorder="1" applyAlignment="1" applyProtection="1">
      <alignment horizontal="right" vertical="center"/>
    </xf>
    <xf numFmtId="179" fontId="4" fillId="0" borderId="12" xfId="0" applyNumberFormat="1" applyFont="1" applyFill="1" applyBorder="1" applyAlignment="1" applyProtection="1">
      <alignment horizontal="right" vertical="center"/>
    </xf>
    <xf numFmtId="179" fontId="4" fillId="0" borderId="3" xfId="0" applyNumberFormat="1" applyFont="1" applyFill="1" applyBorder="1" applyAlignment="1" applyProtection="1">
      <alignment horizontal="right" vertical="center"/>
    </xf>
    <xf numFmtId="0" fontId="12" fillId="0" borderId="0" xfId="0" applyFont="1" applyFill="1"/>
    <xf numFmtId="0" fontId="12" fillId="0" borderId="0" xfId="0" applyFont="1"/>
    <xf numFmtId="0" fontId="13" fillId="0" borderId="0" xfId="0" applyFont="1" applyBorder="1" applyAlignment="1" applyProtection="1">
      <alignment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vertical="center"/>
    </xf>
    <xf numFmtId="0" fontId="4" fillId="0" borderId="7" xfId="0" applyFont="1" applyBorder="1" applyAlignment="1" applyProtection="1">
      <alignment horizontal="center" vertical="center" wrapText="1"/>
    </xf>
    <xf numFmtId="0" fontId="4" fillId="0" borderId="8" xfId="0" applyFont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vertical="center"/>
    </xf>
    <xf numFmtId="180" fontId="11" fillId="0" borderId="2" xfId="0" applyNumberFormat="1" applyFont="1" applyFill="1" applyBorder="1" applyAlignment="1" applyProtection="1">
      <alignment horizontal="right" vertical="center" wrapText="1"/>
    </xf>
    <xf numFmtId="180" fontId="11" fillId="0" borderId="3" xfId="0" applyNumberFormat="1" applyFont="1" applyFill="1" applyBorder="1" applyAlignment="1" applyProtection="1">
      <alignment horizontal="right" vertical="center" wrapText="1"/>
    </xf>
    <xf numFmtId="180" fontId="11" fillId="0" borderId="9" xfId="0" applyNumberFormat="1" applyFont="1" applyFill="1" applyBorder="1" applyAlignment="1" applyProtection="1">
      <alignment horizontal="right" vertical="center" wrapText="1"/>
    </xf>
    <xf numFmtId="180" fontId="11" fillId="0" borderId="10" xfId="0" applyNumberFormat="1" applyFont="1" applyFill="1" applyBorder="1" applyAlignment="1" applyProtection="1">
      <alignment horizontal="right" vertical="center" wrapText="1"/>
    </xf>
    <xf numFmtId="49" fontId="11" fillId="0" borderId="1" xfId="0" applyNumberFormat="1" applyFont="1" applyFill="1" applyBorder="1" applyAlignment="1" applyProtection="1">
      <alignment horizontal="left" vertical="center"/>
    </xf>
    <xf numFmtId="4" fontId="11" fillId="0" borderId="2" xfId="0" applyNumberFormat="1" applyFont="1" applyFill="1" applyBorder="1" applyAlignment="1" applyProtection="1">
      <alignment horizontal="right" vertical="center" wrapText="1"/>
    </xf>
    <xf numFmtId="4" fontId="11" fillId="0" borderId="3" xfId="0" applyNumberFormat="1" applyFont="1" applyFill="1" applyBorder="1" applyAlignment="1" applyProtection="1">
      <alignment horizontal="right" vertical="center" wrapText="1"/>
    </xf>
    <xf numFmtId="4" fontId="11" fillId="0" borderId="9" xfId="0" applyNumberFormat="1" applyFont="1" applyFill="1" applyBorder="1" applyAlignment="1" applyProtection="1">
      <alignment horizontal="right" vertical="center" wrapText="1"/>
    </xf>
    <xf numFmtId="4" fontId="11" fillId="0" borderId="0" xfId="0" applyNumberFormat="1" applyFont="1" applyFill="1" applyBorder="1" applyAlignment="1" applyProtection="1">
      <alignment horizontal="right" vertical="center" wrapText="1"/>
    </xf>
    <xf numFmtId="180" fontId="4" fillId="0" borderId="2" xfId="0" applyNumberFormat="1" applyFont="1" applyFill="1" applyBorder="1" applyAlignment="1" applyProtection="1">
      <alignment horizontal="right" vertical="center" wrapText="1"/>
    </xf>
    <xf numFmtId="4" fontId="4" fillId="0" borderId="2" xfId="0" applyNumberFormat="1" applyFont="1" applyFill="1" applyBorder="1" applyAlignment="1" applyProtection="1">
      <alignment horizontal="right" vertical="center" wrapText="1"/>
    </xf>
    <xf numFmtId="180" fontId="4" fillId="0" borderId="11" xfId="0" applyNumberFormat="1" applyFont="1" applyFill="1" applyBorder="1" applyAlignment="1" applyProtection="1">
      <alignment horizontal="right" vertical="center" wrapText="1"/>
    </xf>
    <xf numFmtId="180" fontId="4" fillId="0" borderId="13" xfId="0" applyNumberFormat="1" applyFont="1" applyFill="1" applyBorder="1" applyAlignment="1" applyProtection="1">
      <alignment horizontal="right" vertical="center" wrapText="1"/>
    </xf>
    <xf numFmtId="0" fontId="14" fillId="0" borderId="0" xfId="0" applyFont="1" applyFill="1" applyBorder="1" applyAlignment="1" applyProtection="1"/>
    <xf numFmtId="0" fontId="14" fillId="0" borderId="0" xfId="0" applyFont="1" applyBorder="1" applyAlignment="1" applyProtection="1"/>
    <xf numFmtId="49" fontId="3" fillId="0" borderId="0" xfId="0" applyNumberFormat="1" applyFont="1" applyBorder="1" applyAlignment="1" applyProtection="1">
      <alignment horizontal="center" vertical="center"/>
    </xf>
    <xf numFmtId="49" fontId="4" fillId="0" borderId="1" xfId="0" applyNumberFormat="1" applyFont="1" applyBorder="1" applyAlignment="1" applyProtection="1">
      <alignment horizontal="center" vertical="center"/>
    </xf>
    <xf numFmtId="0" fontId="4" fillId="0" borderId="14" xfId="0" applyFont="1" applyBorder="1" applyAlignment="1" applyProtection="1">
      <alignment horizontal="center" vertical="center"/>
    </xf>
    <xf numFmtId="0" fontId="4" fillId="0" borderId="11" xfId="0" applyFont="1" applyBorder="1" applyAlignment="1" applyProtection="1">
      <alignment horizontal="center" vertical="center"/>
    </xf>
    <xf numFmtId="0" fontId="4" fillId="0" borderId="12" xfId="0" applyFont="1" applyBorder="1" applyAlignment="1" applyProtection="1">
      <alignment horizontal="center" vertical="center"/>
    </xf>
    <xf numFmtId="177" fontId="11" fillId="0" borderId="1" xfId="0" applyNumberFormat="1" applyFont="1" applyFill="1" applyBorder="1" applyAlignment="1" applyProtection="1">
      <alignment horizontal="right" vertical="center"/>
    </xf>
    <xf numFmtId="177" fontId="11" fillId="0" borderId="2" xfId="0" applyNumberFormat="1" applyFont="1" applyFill="1" applyBorder="1" applyAlignment="1" applyProtection="1">
      <alignment horizontal="right" vertical="center"/>
    </xf>
    <xf numFmtId="4" fontId="11" fillId="0" borderId="3" xfId="0" applyNumberFormat="1" applyFont="1" applyFill="1" applyBorder="1" applyAlignment="1" applyProtection="1">
      <alignment horizontal="right" vertical="center"/>
    </xf>
    <xf numFmtId="177" fontId="4" fillId="0" borderId="1" xfId="0" applyNumberFormat="1" applyFont="1" applyFill="1" applyBorder="1" applyAlignment="1" applyProtection="1">
      <alignment horizontal="right" vertical="center"/>
    </xf>
    <xf numFmtId="177" fontId="4" fillId="0" borderId="2" xfId="0" applyNumberFormat="1" applyFont="1" applyFill="1" applyBorder="1" applyAlignment="1" applyProtection="1">
      <alignment horizontal="right" vertical="center"/>
    </xf>
    <xf numFmtId="0" fontId="4" fillId="0" borderId="0" xfId="0" applyFont="1" applyFill="1" applyBorder="1" applyAlignment="1" applyProtection="1"/>
    <xf numFmtId="49" fontId="11" fillId="0" borderId="2" xfId="0" applyNumberFormat="1" applyFont="1" applyFill="1" applyBorder="1" applyAlignment="1" applyProtection="1">
      <alignment horizontal="left" vertical="center"/>
    </xf>
    <xf numFmtId="4" fontId="11" fillId="0" borderId="2" xfId="0" applyNumberFormat="1" applyFont="1" applyFill="1" applyBorder="1" applyAlignment="1" applyProtection="1">
      <alignment horizontal="right" vertical="center"/>
    </xf>
    <xf numFmtId="4" fontId="11" fillId="0" borderId="8" xfId="0" applyNumberFormat="1" applyFont="1" applyFill="1" applyBorder="1" applyAlignment="1" applyProtection="1">
      <alignment horizontal="right" vertical="center"/>
    </xf>
    <xf numFmtId="4" fontId="11" fillId="0" borderId="15" xfId="0" applyNumberFormat="1" applyFont="1" applyFill="1" applyBorder="1" applyAlignment="1" applyProtection="1">
      <alignment horizontal="right" vertical="center"/>
    </xf>
    <xf numFmtId="4" fontId="11" fillId="0" borderId="9" xfId="0" applyNumberFormat="1" applyFont="1" applyFill="1" applyBorder="1" applyAlignment="1" applyProtection="1">
      <alignment horizontal="right" vertical="center"/>
    </xf>
    <xf numFmtId="4" fontId="11" fillId="0" borderId="10" xfId="0" applyNumberFormat="1" applyFont="1" applyFill="1" applyBorder="1" applyAlignment="1" applyProtection="1">
      <alignment horizontal="right" vertical="center"/>
    </xf>
    <xf numFmtId="4" fontId="11" fillId="0" borderId="0" xfId="0" applyNumberFormat="1" applyFont="1" applyFill="1" applyBorder="1" applyAlignment="1" applyProtection="1">
      <alignment horizontal="right" vertical="center"/>
    </xf>
    <xf numFmtId="49" fontId="4" fillId="0" borderId="2" xfId="0" applyNumberFormat="1" applyFont="1" applyFill="1" applyBorder="1" applyAlignment="1" applyProtection="1">
      <alignment horizontal="left" vertical="center"/>
    </xf>
    <xf numFmtId="4" fontId="4" fillId="0" borderId="9" xfId="0" applyNumberFormat="1" applyFont="1" applyFill="1" applyBorder="1" applyAlignment="1" applyProtection="1">
      <alignment horizontal="right" vertical="center"/>
    </xf>
    <xf numFmtId="4" fontId="4" fillId="0" borderId="10" xfId="0" applyNumberFormat="1" applyFont="1" applyFill="1" applyBorder="1" applyAlignment="1" applyProtection="1">
      <alignment horizontal="right" vertical="center"/>
    </xf>
    <xf numFmtId="4" fontId="4" fillId="0" borderId="11" xfId="0" applyNumberFormat="1" applyFont="1" applyFill="1" applyBorder="1" applyAlignment="1" applyProtection="1">
      <alignment horizontal="right" vertical="center"/>
    </xf>
    <xf numFmtId="4" fontId="4" fillId="0" borderId="12" xfId="0" applyNumberFormat="1" applyFont="1" applyFill="1" applyBorder="1" applyAlignment="1" applyProtection="1">
      <alignment horizontal="right" vertical="center"/>
    </xf>
    <xf numFmtId="0" fontId="15" fillId="0" borderId="16" xfId="0" applyFont="1" applyBorder="1" applyAlignment="1" applyProtection="1">
      <alignment horizontal="center" vertical="center"/>
    </xf>
    <xf numFmtId="0" fontId="11" fillId="0" borderId="0" xfId="0" applyFont="1" applyBorder="1" applyAlignment="1" applyProtection="1">
      <alignment horizontal="right" vertical="center"/>
    </xf>
    <xf numFmtId="0" fontId="4" fillId="2" borderId="0" xfId="0" applyFont="1" applyFill="1" applyBorder="1" applyAlignment="1" applyProtection="1">
      <alignment horizontal="left" vertical="center"/>
    </xf>
    <xf numFmtId="0" fontId="4" fillId="0" borderId="0" xfId="0" applyFont="1" applyBorder="1" applyAlignment="1" applyProtection="1">
      <alignment horizontal="left" vertical="center"/>
    </xf>
    <xf numFmtId="0" fontId="16" fillId="0" borderId="0" xfId="0" applyFont="1" applyBorder="1" applyAlignment="1" applyProtection="1">
      <alignment horizontal="right" vertical="center"/>
    </xf>
    <xf numFmtId="0" fontId="4" fillId="0" borderId="17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left" vertical="center"/>
    </xf>
    <xf numFmtId="180" fontId="4" fillId="0" borderId="1" xfId="0" applyNumberFormat="1" applyFont="1" applyFill="1" applyBorder="1" applyAlignment="1" applyProtection="1">
      <alignment horizontal="right" vertical="center" wrapText="1"/>
    </xf>
    <xf numFmtId="0" fontId="4" fillId="0" borderId="2" xfId="0" applyFont="1" applyFill="1" applyBorder="1" applyAlignment="1" applyProtection="1">
      <alignment horizontal="left" vertical="center"/>
    </xf>
    <xf numFmtId="177" fontId="4" fillId="0" borderId="15" xfId="0" applyNumberFormat="1" applyFont="1" applyFill="1" applyBorder="1" applyAlignment="1" applyProtection="1">
      <alignment horizontal="right" vertical="center" wrapText="1"/>
    </xf>
    <xf numFmtId="180" fontId="4" fillId="0" borderId="1" xfId="0" applyNumberFormat="1" applyFont="1" applyFill="1" applyBorder="1" applyAlignment="1" applyProtection="1">
      <alignment horizontal="right" wrapText="1"/>
    </xf>
    <xf numFmtId="0" fontId="4" fillId="0" borderId="1" xfId="0" applyFont="1" applyFill="1" applyBorder="1" applyAlignment="1" applyProtection="1">
      <alignment horizontal="right" vertical="center"/>
    </xf>
    <xf numFmtId="180" fontId="4" fillId="0" borderId="0" xfId="0" applyNumberFormat="1" applyFont="1" applyFill="1" applyBorder="1" applyAlignment="1" applyProtection="1">
      <alignment horizontal="right" vertical="center" wrapText="1"/>
    </xf>
    <xf numFmtId="0" fontId="3" fillId="0" borderId="0" xfId="63" applyFont="1" applyBorder="1" applyAlignment="1" applyProtection="1">
      <alignment horizontal="center" vertical="center"/>
    </xf>
    <xf numFmtId="176" fontId="4" fillId="0" borderId="3" xfId="69" applyNumberFormat="1" applyFont="1" applyBorder="1" applyAlignment="1" applyProtection="1">
      <alignment horizontal="center" vertical="center"/>
    </xf>
    <xf numFmtId="0" fontId="4" fillId="0" borderId="15" xfId="0" applyNumberFormat="1" applyFont="1" applyBorder="1" applyAlignment="1" applyProtection="1">
      <alignment horizontal="center" vertical="center"/>
    </xf>
    <xf numFmtId="0" fontId="11" fillId="0" borderId="1" xfId="0" applyNumberFormat="1" applyFont="1" applyFill="1" applyBorder="1" applyAlignment="1" applyProtection="1">
      <alignment horizontal="left" vertical="center"/>
    </xf>
    <xf numFmtId="177" fontId="11" fillId="0" borderId="15" xfId="0" applyNumberFormat="1" applyFont="1" applyFill="1" applyBorder="1" applyAlignment="1" applyProtection="1">
      <alignment horizontal="right" vertical="center"/>
    </xf>
    <xf numFmtId="0" fontId="4" fillId="0" borderId="1" xfId="0" applyNumberFormat="1" applyFont="1" applyFill="1" applyBorder="1" applyAlignment="1" applyProtection="1">
      <alignment horizontal="left" vertical="center"/>
    </xf>
    <xf numFmtId="177" fontId="4" fillId="0" borderId="3" xfId="0" applyNumberFormat="1" applyFont="1" applyFill="1" applyBorder="1" applyAlignment="1" applyProtection="1">
      <alignment horizontal="right" vertical="center"/>
    </xf>
    <xf numFmtId="177" fontId="4" fillId="0" borderId="15" xfId="0" applyNumberFormat="1" applyFont="1" applyFill="1" applyBorder="1" applyAlignment="1" applyProtection="1">
      <alignment horizontal="right" vertical="center"/>
    </xf>
    <xf numFmtId="0" fontId="4" fillId="0" borderId="18" xfId="0" applyFont="1" applyBorder="1" applyAlignment="1" applyProtection="1">
      <alignment vertical="center"/>
    </xf>
    <xf numFmtId="0" fontId="4" fillId="0" borderId="18" xfId="0" applyFont="1" applyBorder="1" applyAlignment="1" applyProtection="1"/>
    <xf numFmtId="0" fontId="4" fillId="0" borderId="19" xfId="0" applyFont="1" applyBorder="1" applyAlignment="1" applyProtection="1">
      <alignment horizontal="center" vertical="center"/>
    </xf>
    <xf numFmtId="0" fontId="4" fillId="0" borderId="13" xfId="0" applyFont="1" applyBorder="1" applyAlignment="1" applyProtection="1">
      <alignment horizontal="center" vertical="center"/>
    </xf>
    <xf numFmtId="49" fontId="4" fillId="0" borderId="10" xfId="0" applyNumberFormat="1" applyFont="1" applyFill="1" applyBorder="1" applyAlignment="1" applyProtection="1">
      <alignment vertical="center"/>
    </xf>
    <xf numFmtId="4" fontId="4" fillId="0" borderId="13" xfId="0" applyNumberFormat="1" applyFont="1" applyFill="1" applyBorder="1" applyAlignment="1" applyProtection="1">
      <alignment horizontal="right" vertical="center"/>
    </xf>
    <xf numFmtId="49" fontId="17" fillId="0" borderId="10" xfId="0" applyNumberFormat="1" applyFont="1" applyFill="1" applyBorder="1" applyAlignment="1" applyProtection="1">
      <alignment vertical="center"/>
    </xf>
    <xf numFmtId="49" fontId="18" fillId="0" borderId="10" xfId="0" applyNumberFormat="1" applyFont="1" applyFill="1" applyBorder="1" applyAlignment="1" applyProtection="1">
      <alignment vertical="center"/>
    </xf>
    <xf numFmtId="0" fontId="0" fillId="0" borderId="0" xfId="58" applyFill="1"/>
    <xf numFmtId="0" fontId="5" fillId="0" borderId="0" xfId="58" applyFont="1" applyBorder="1" applyAlignment="1" applyProtection="1"/>
    <xf numFmtId="0" fontId="0" fillId="0" borderId="0" xfId="58"/>
    <xf numFmtId="0" fontId="10" fillId="0" borderId="0" xfId="58" applyFont="1" applyBorder="1" applyAlignment="1" applyProtection="1">
      <alignment vertical="center" wrapText="1"/>
    </xf>
    <xf numFmtId="0" fontId="3" fillId="0" borderId="0" xfId="58" applyFont="1" applyBorder="1" applyAlignment="1" applyProtection="1">
      <alignment horizontal="center" vertical="center"/>
    </xf>
    <xf numFmtId="0" fontId="4" fillId="0" borderId="18" xfId="58" applyFont="1" applyBorder="1" applyAlignment="1" applyProtection="1">
      <alignment vertical="center"/>
    </xf>
    <xf numFmtId="0" fontId="4" fillId="0" borderId="18" xfId="58" applyFont="1" applyBorder="1" applyAlignment="1" applyProtection="1"/>
    <xf numFmtId="0" fontId="4" fillId="0" borderId="0" xfId="58" applyFont="1" applyBorder="1" applyAlignment="1" applyProtection="1"/>
    <xf numFmtId="0" fontId="4" fillId="0" borderId="0" xfId="58" applyFont="1" applyBorder="1" applyAlignment="1" applyProtection="1">
      <alignment horizontal="right" vertical="center"/>
    </xf>
    <xf numFmtId="0" fontId="4" fillId="0" borderId="19" xfId="58" applyFont="1" applyBorder="1" applyAlignment="1" applyProtection="1">
      <alignment horizontal="center" vertical="center"/>
    </xf>
    <xf numFmtId="0" fontId="4" fillId="0" borderId="20" xfId="58" applyFont="1" applyBorder="1" applyAlignment="1" applyProtection="1">
      <alignment horizontal="center" vertical="center"/>
    </xf>
    <xf numFmtId="0" fontId="4" fillId="0" borderId="13" xfId="58" applyFont="1" applyBorder="1" applyAlignment="1" applyProtection="1">
      <alignment horizontal="center" vertical="center"/>
    </xf>
    <xf numFmtId="0" fontId="4" fillId="0" borderId="10" xfId="58" applyFont="1" applyFill="1" applyBorder="1" applyAlignment="1" applyProtection="1">
      <alignment vertical="center"/>
    </xf>
    <xf numFmtId="177" fontId="4" fillId="0" borderId="20" xfId="58" applyNumberFormat="1" applyFont="1" applyFill="1" applyBorder="1" applyAlignment="1" applyProtection="1">
      <alignment horizontal="right" vertical="center"/>
    </xf>
    <xf numFmtId="177" fontId="4" fillId="0" borderId="20" xfId="58" applyNumberFormat="1" applyFont="1" applyFill="1" applyBorder="1" applyAlignment="1" applyProtection="1">
      <alignment vertical="center"/>
    </xf>
    <xf numFmtId="177" fontId="4" fillId="0" borderId="10" xfId="58" applyNumberFormat="1" applyFont="1" applyFill="1" applyBorder="1" applyAlignment="1" applyProtection="1">
      <alignment horizontal="right" vertical="center" wrapText="1"/>
    </xf>
    <xf numFmtId="0" fontId="5" fillId="0" borderId="0" xfId="58" applyFont="1" applyFill="1" applyBorder="1" applyAlignment="1" applyProtection="1"/>
    <xf numFmtId="177" fontId="4" fillId="0" borderId="20" xfId="58" applyNumberFormat="1" applyFont="1" applyFill="1" applyBorder="1" applyAlignment="1" applyProtection="1">
      <alignment horizontal="right" vertical="center" wrapText="1"/>
    </xf>
    <xf numFmtId="0" fontId="4" fillId="0" borderId="19" xfId="58" applyFont="1" applyFill="1" applyBorder="1" applyAlignment="1" applyProtection="1">
      <alignment vertical="center"/>
    </xf>
    <xf numFmtId="177" fontId="4" fillId="0" borderId="13" xfId="58" applyNumberFormat="1" applyFont="1" applyFill="1" applyBorder="1" applyAlignment="1" applyProtection="1">
      <alignment horizontal="right" vertical="center" wrapText="1"/>
    </xf>
    <xf numFmtId="177" fontId="4" fillId="0" borderId="13" xfId="58" applyNumberFormat="1" applyFont="1" applyFill="1" applyBorder="1" applyAlignment="1" applyProtection="1">
      <alignment vertical="center" wrapText="1"/>
    </xf>
    <xf numFmtId="177" fontId="4" fillId="0" borderId="10" xfId="58" applyNumberFormat="1" applyFont="1" applyFill="1" applyBorder="1" applyAlignment="1" applyProtection="1">
      <alignment vertical="center" wrapText="1"/>
    </xf>
    <xf numFmtId="0" fontId="4" fillId="0" borderId="10" xfId="58" applyFont="1" applyBorder="1" applyAlignment="1" applyProtection="1">
      <alignment vertical="center"/>
    </xf>
    <xf numFmtId="177" fontId="4" fillId="0" borderId="20" xfId="58" applyNumberFormat="1" applyFont="1" applyBorder="1" applyAlignment="1" applyProtection="1">
      <alignment vertical="center"/>
    </xf>
    <xf numFmtId="177" fontId="4" fillId="0" borderId="10" xfId="58" applyNumberFormat="1" applyFont="1" applyBorder="1" applyAlignment="1" applyProtection="1"/>
    <xf numFmtId="0" fontId="4" fillId="0" borderId="10" xfId="58" applyFont="1" applyFill="1" applyBorder="1" applyAlignment="1" applyProtection="1">
      <alignment horizontal="center" vertical="center"/>
    </xf>
    <xf numFmtId="177" fontId="4" fillId="0" borderId="20" xfId="58" applyNumberFormat="1" applyFont="1" applyFill="1" applyBorder="1" applyAlignment="1" applyProtection="1">
      <alignment horizontal="center" vertical="center"/>
    </xf>
    <xf numFmtId="0" fontId="4" fillId="0" borderId="10" xfId="58" applyFont="1" applyBorder="1" applyAlignment="1" applyProtection="1">
      <alignment horizontal="center" vertical="center"/>
    </xf>
    <xf numFmtId="177" fontId="4" fillId="0" borderId="20" xfId="58" applyNumberFormat="1" applyFont="1" applyBorder="1" applyAlignment="1" applyProtection="1">
      <alignment horizontal="center" vertical="center"/>
    </xf>
    <xf numFmtId="4" fontId="4" fillId="0" borderId="20" xfId="58" applyNumberFormat="1" applyFont="1" applyFill="1" applyBorder="1" applyAlignment="1" applyProtection="1">
      <alignment horizontal="right" vertical="center" wrapText="1"/>
    </xf>
    <xf numFmtId="181" fontId="4" fillId="0" borderId="20" xfId="58" applyNumberFormat="1" applyFont="1" applyFill="1" applyBorder="1" applyAlignment="1" applyProtection="1">
      <alignment horizontal="right" vertical="center" wrapText="1"/>
    </xf>
    <xf numFmtId="177" fontId="4" fillId="0" borderId="10" xfId="58" applyNumberFormat="1" applyFont="1" applyFill="1" applyBorder="1" applyAlignment="1" applyProtection="1"/>
    <xf numFmtId="177" fontId="4" fillId="0" borderId="20" xfId="58" applyNumberFormat="1" applyFont="1" applyBorder="1" applyAlignment="1" applyProtection="1">
      <alignment horizontal="right" vertical="center" wrapText="1"/>
    </xf>
    <xf numFmtId="177" fontId="4" fillId="0" borderId="20" xfId="58" applyNumberFormat="1" applyFont="1" applyBorder="1" applyAlignment="1" applyProtection="1"/>
    <xf numFmtId="0" fontId="4" fillId="0" borderId="10" xfId="58" applyFont="1" applyBorder="1" applyAlignment="1" applyProtection="1"/>
    <xf numFmtId="177" fontId="4" fillId="0" borderId="9" xfId="58" applyNumberFormat="1" applyFont="1" applyFill="1" applyBorder="1" applyAlignment="1" applyProtection="1">
      <alignment horizontal="right" vertical="center" wrapText="1"/>
    </xf>
    <xf numFmtId="177" fontId="4" fillId="0" borderId="10" xfId="58" applyNumberFormat="1" applyFont="1" applyFill="1" applyBorder="1" applyAlignment="1" applyProtection="1">
      <alignment horizontal="center" vertical="center"/>
    </xf>
    <xf numFmtId="177" fontId="4" fillId="0" borderId="13" xfId="58" applyNumberFormat="1" applyFont="1" applyFill="1" applyBorder="1" applyAlignment="1" applyProtection="1">
      <alignment horizontal="right" vertical="center"/>
    </xf>
    <xf numFmtId="0" fontId="19" fillId="0" borderId="0" xfId="0" applyFont="1" applyBorder="1" applyAlignment="1" applyProtection="1">
      <alignment horizontal="center" vertical="center"/>
    </xf>
    <xf numFmtId="0" fontId="8" fillId="0" borderId="1" xfId="0" applyFont="1" applyBorder="1" applyAlignment="1" applyProtection="1">
      <alignment horizontal="center" vertical="center"/>
    </xf>
    <xf numFmtId="0" fontId="8" fillId="0" borderId="3" xfId="0" applyFont="1" applyBorder="1" applyAlignment="1" applyProtection="1">
      <alignment horizontal="center" vertical="center"/>
    </xf>
    <xf numFmtId="0" fontId="6" fillId="0" borderId="1" xfId="11" applyFont="1" applyBorder="1" applyAlignment="1" applyProtection="1">
      <alignment vertical="center" wrapText="1"/>
    </xf>
    <xf numFmtId="0" fontId="8" fillId="0" borderId="3" xfId="0" applyFont="1" applyBorder="1" applyAlignment="1" applyProtection="1">
      <alignment vertical="center"/>
    </xf>
    <xf numFmtId="0" fontId="6" fillId="0" borderId="1" xfId="11" applyFont="1" applyBorder="1" applyAlignment="1" applyProtection="1">
      <alignment vertical="center"/>
    </xf>
    <xf numFmtId="0" fontId="6" fillId="0" borderId="14" xfId="11" applyFont="1" applyBorder="1" applyAlignment="1" applyProtection="1">
      <alignment vertical="center" wrapText="1"/>
    </xf>
    <xf numFmtId="0" fontId="8" fillId="0" borderId="12" xfId="0" applyFont="1" applyBorder="1" applyAlignment="1" applyProtection="1">
      <alignment vertical="center"/>
    </xf>
    <xf numFmtId="0" fontId="8" fillId="0" borderId="12" xfId="0" applyFont="1" applyBorder="1" applyAlignment="1" applyProtection="1"/>
    <xf numFmtId="0" fontId="20" fillId="0" borderId="21" xfId="11" applyFont="1" applyBorder="1" applyAlignment="1" applyProtection="1"/>
    <xf numFmtId="0" fontId="8" fillId="0" borderId="22" xfId="0" applyFont="1" applyFill="1" applyBorder="1" applyAlignment="1" applyProtection="1"/>
    <xf numFmtId="0" fontId="21" fillId="0" borderId="0" xfId="0" applyFont="1" applyBorder="1" applyAlignment="1" applyProtection="1">
      <alignment vertical="center"/>
    </xf>
    <xf numFmtId="0" fontId="22" fillId="0" borderId="0" xfId="0" applyFont="1" applyBorder="1" applyAlignment="1" applyProtection="1">
      <alignment vertical="center"/>
    </xf>
    <xf numFmtId="0" fontId="23" fillId="0" borderId="0" xfId="0" applyFont="1" applyBorder="1" applyAlignment="1" applyProtection="1">
      <alignment horizontal="center" vertical="center"/>
    </xf>
    <xf numFmtId="0" fontId="22" fillId="0" borderId="0" xfId="0" applyFont="1" applyBorder="1" applyAlignment="1" applyProtection="1">
      <alignment horizontal="center" vertical="center"/>
    </xf>
    <xf numFmtId="0" fontId="22" fillId="0" borderId="0" xfId="0" applyFont="1" applyAlignment="1" applyProtection="1">
      <alignment horizontal="left" vertical="center"/>
    </xf>
    <xf numFmtId="0" fontId="24" fillId="0" borderId="0" xfId="0" applyFont="1" applyBorder="1" applyAlignment="1" applyProtection="1">
      <alignment vertical="center"/>
    </xf>
  </cellXfs>
  <cellStyles count="7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 3 10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2 9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常规 3 3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常规 3 4" xfId="52"/>
    <cellStyle name="强调文字颜色 6" xfId="53" builtinId="49"/>
    <cellStyle name="常规 2 3" xfId="54"/>
    <cellStyle name="40% - 强调文字颜色 6" xfId="55" builtinId="51"/>
    <cellStyle name="常规 2 10" xfId="56"/>
    <cellStyle name="60% - 强调文字颜色 6" xfId="57" builtinId="52"/>
    <cellStyle name="常规 2" xfId="58"/>
    <cellStyle name="常规 2 4" xfId="59"/>
    <cellStyle name="常规 2 6" xfId="60"/>
    <cellStyle name="常规 2 7" xfId="61"/>
    <cellStyle name="常规 2 8" xfId="62"/>
    <cellStyle name="常规 3" xfId="63"/>
    <cellStyle name="常规 3 5" xfId="64"/>
    <cellStyle name="常规 3 6" xfId="65"/>
    <cellStyle name="常规 3 7" xfId="66"/>
    <cellStyle name="常规 3 8" xfId="67"/>
    <cellStyle name="常规 3 9" xfId="68"/>
    <cellStyle name="常规 4" xfId="69"/>
    <cellStyle name="常规 4 10" xfId="70"/>
    <cellStyle name="常规 4 2" xfId="71"/>
    <cellStyle name="常规 4 3" xfId="72"/>
    <cellStyle name="常规 4 4" xfId="73"/>
    <cellStyle name="常规 4 5" xfId="74"/>
    <cellStyle name="常规 4 6" xfId="75"/>
    <cellStyle name="常规 4 7" xfId="76"/>
    <cellStyle name="常规 4 8" xfId="77"/>
    <cellStyle name="常规 4 9" xfId="7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23"/>
  <sheetViews>
    <sheetView showGridLines="0" showZeros="0" tabSelected="1" view="pageBreakPreview" zoomScaleNormal="100" zoomScaleSheetLayoutView="100" workbookViewId="0">
      <selection activeCell="F16" sqref="F16"/>
    </sheetView>
  </sheetViews>
  <sheetFormatPr defaultColWidth="9" defaultRowHeight="12.75" customHeight="1" outlineLevelCol="7"/>
  <cols>
    <col min="1" max="7" width="17.1428571428571" style="12" customWidth="1"/>
    <col min="8" max="8" width="9" style="12" customWidth="1"/>
  </cols>
  <sheetData>
    <row r="2" ht="14.25" customHeight="1" spans="1:8">
      <c r="A2" s="171"/>
      <c r="B2"/>
      <c r="C2"/>
      <c r="D2"/>
      <c r="E2"/>
      <c r="F2"/>
      <c r="G2"/>
      <c r="H2"/>
    </row>
    <row r="3" ht="18.75" customHeight="1" spans="1:8">
      <c r="A3" s="172" t="s">
        <v>0</v>
      </c>
      <c r="B3" s="172"/>
      <c r="C3" s="172"/>
      <c r="D3" s="172"/>
      <c r="E3" s="172"/>
      <c r="F3" s="172"/>
      <c r="G3" s="172"/>
      <c r="H3"/>
    </row>
    <row r="4" ht="16.5" customHeight="1" spans="1:8">
      <c r="A4" s="172" t="s">
        <v>1</v>
      </c>
      <c r="B4" s="172"/>
      <c r="C4" s="172"/>
      <c r="D4" s="172"/>
      <c r="E4" s="172"/>
      <c r="F4" s="172"/>
      <c r="G4" s="172"/>
      <c r="H4"/>
    </row>
    <row r="5" ht="14.25" customHeight="1" spans="1:8">
      <c r="A5" s="172"/>
      <c r="B5" s="172"/>
      <c r="C5" s="172"/>
      <c r="D5" s="172"/>
      <c r="E5" s="172"/>
      <c r="F5" s="172"/>
      <c r="G5" s="172"/>
      <c r="H5"/>
    </row>
    <row r="6" ht="14.25" customHeight="1" spans="1:8">
      <c r="A6" s="172"/>
      <c r="B6" s="172"/>
      <c r="C6" s="172"/>
      <c r="D6" s="172"/>
      <c r="E6" s="172"/>
      <c r="F6" s="172"/>
      <c r="G6" s="172"/>
      <c r="H6"/>
    </row>
    <row r="7" ht="14.25" customHeight="1" spans="1:8">
      <c r="A7" s="172"/>
      <c r="B7" s="172"/>
      <c r="C7" s="172"/>
      <c r="D7" s="172"/>
      <c r="E7" s="172"/>
      <c r="F7" s="172"/>
      <c r="G7" s="172"/>
      <c r="H7"/>
    </row>
    <row r="8" ht="14.25" customHeight="1" spans="1:8">
      <c r="A8" s="172"/>
      <c r="B8" s="172"/>
      <c r="C8" s="172"/>
      <c r="D8" s="172"/>
      <c r="E8" s="172"/>
      <c r="F8" s="172"/>
      <c r="G8" s="172"/>
      <c r="H8"/>
    </row>
    <row r="9" ht="33" customHeight="1" spans="1:8">
      <c r="A9" s="173" t="s">
        <v>2</v>
      </c>
      <c r="B9" s="173"/>
      <c r="C9" s="173"/>
      <c r="D9" s="173"/>
      <c r="E9" s="173"/>
      <c r="F9" s="173"/>
      <c r="G9" s="173"/>
      <c r="H9"/>
    </row>
    <row r="10" ht="14.25" customHeight="1" spans="1:8">
      <c r="A10" s="172"/>
      <c r="B10" s="172"/>
      <c r="C10" s="172"/>
      <c r="D10" s="172"/>
      <c r="E10" s="172"/>
      <c r="F10" s="172"/>
      <c r="G10" s="172"/>
      <c r="H10"/>
    </row>
    <row r="11" ht="14.25" customHeight="1" spans="1:8">
      <c r="A11" s="172"/>
      <c r="B11" s="172"/>
      <c r="C11" s="172"/>
      <c r="D11" s="172"/>
      <c r="E11" s="172"/>
      <c r="F11" s="172"/>
      <c r="G11" s="172"/>
      <c r="H11"/>
    </row>
    <row r="12" ht="14.25" customHeight="1" spans="1:8">
      <c r="A12" s="172"/>
      <c r="B12" s="172"/>
      <c r="C12" s="172"/>
      <c r="D12" s="172"/>
      <c r="E12" s="172"/>
      <c r="F12" s="172"/>
      <c r="G12" s="172"/>
      <c r="H12"/>
    </row>
    <row r="13" ht="14.25" customHeight="1" spans="1:8">
      <c r="A13" s="172"/>
      <c r="B13" s="172"/>
      <c r="C13" s="172"/>
      <c r="D13" s="172"/>
      <c r="E13" s="172"/>
      <c r="F13" s="172"/>
      <c r="G13" s="172"/>
      <c r="H13"/>
    </row>
    <row r="14" ht="14.25" customHeight="1" spans="1:8">
      <c r="A14" s="172"/>
      <c r="B14" s="172"/>
      <c r="C14" s="172"/>
      <c r="D14" s="172"/>
      <c r="E14" s="172"/>
      <c r="F14" s="172"/>
      <c r="G14" s="172"/>
      <c r="H14"/>
    </row>
    <row r="15" ht="14.25" customHeight="1" spans="1:8">
      <c r="A15" s="172"/>
      <c r="B15" s="172"/>
      <c r="C15" s="172"/>
      <c r="D15" s="172"/>
      <c r="E15" s="172"/>
      <c r="F15" s="172"/>
      <c r="G15" s="172"/>
      <c r="H15"/>
    </row>
    <row r="16" ht="14.25" customHeight="1" spans="1:8">
      <c r="A16" s="172"/>
      <c r="B16" s="172"/>
      <c r="C16" s="172"/>
      <c r="D16" s="172"/>
      <c r="E16" s="172"/>
      <c r="F16" s="172"/>
      <c r="G16" s="172"/>
      <c r="H16"/>
    </row>
    <row r="17" ht="14.25" customHeight="1" spans="1:8">
      <c r="A17" s="172"/>
      <c r="B17" s="172"/>
      <c r="C17" s="172"/>
      <c r="D17" s="172"/>
      <c r="E17" s="172"/>
      <c r="F17" s="172"/>
      <c r="G17" s="172"/>
      <c r="H17"/>
    </row>
    <row r="18" ht="14.25" customHeight="1" spans="1:8">
      <c r="A18" s="172"/>
      <c r="B18" s="172"/>
      <c r="C18" s="172"/>
      <c r="D18" s="172"/>
      <c r="E18" s="172"/>
      <c r="F18" s="172"/>
      <c r="G18" s="172"/>
      <c r="H18"/>
    </row>
    <row r="19" ht="14.25" customHeight="1" spans="1:8">
      <c r="A19" s="174" t="s">
        <v>3</v>
      </c>
      <c r="B19" s="172"/>
      <c r="C19" s="172"/>
      <c r="D19" s="172"/>
      <c r="E19" s="172"/>
      <c r="F19" s="172"/>
      <c r="G19" s="172"/>
      <c r="H19"/>
    </row>
    <row r="20" ht="14.25" customHeight="1" spans="1:8">
      <c r="A20" s="172"/>
      <c r="B20" s="172"/>
      <c r="C20" s="172"/>
      <c r="D20" s="172"/>
      <c r="E20" s="172"/>
      <c r="F20" s="172"/>
      <c r="G20" s="172"/>
      <c r="H20"/>
    </row>
    <row r="21" ht="14.25" customHeight="1" spans="1:8">
      <c r="A21" s="172"/>
      <c r="B21" s="172"/>
      <c r="C21" s="172"/>
      <c r="D21" s="172"/>
      <c r="E21" s="172"/>
      <c r="F21" s="172"/>
      <c r="G21" s="172"/>
      <c r="H21"/>
    </row>
    <row r="22" ht="14.25" customHeight="1" spans="1:8">
      <c r="A22" s="172"/>
      <c r="B22" s="172" t="s">
        <v>4</v>
      </c>
      <c r="C22"/>
      <c r="D22" s="175" t="s">
        <v>5</v>
      </c>
      <c r="E22" s="175"/>
      <c r="F22" s="175" t="s">
        <v>6</v>
      </c>
      <c r="G22" s="175"/>
      <c r="H22"/>
    </row>
    <row r="23" ht="15.75" customHeight="1" spans="1:8">
      <c r="A23"/>
      <c r="B23" s="176" t="s">
        <v>7</v>
      </c>
      <c r="C23"/>
      <c r="D23"/>
      <c r="E23"/>
      <c r="F23"/>
      <c r="G23"/>
      <c r="H23"/>
    </row>
  </sheetData>
  <sheetProtection formatCells="0" formatColumns="0" formatRows="0"/>
  <mergeCells count="4">
    <mergeCell ref="A9:G9"/>
    <mergeCell ref="A19:G19"/>
    <mergeCell ref="D22:E22"/>
    <mergeCell ref="F22:G22"/>
  </mergeCells>
  <pageMargins left="0.979166666666667" right="0.979166666666667" top="0.979166666666667" bottom="0.979166666666667" header="0.5" footer="0.5"/>
  <pageSetup paperSize="9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showGridLines="0" showZeros="0" workbookViewId="0">
      <selection activeCell="B22" sqref="B22"/>
    </sheetView>
  </sheetViews>
  <sheetFormatPr defaultColWidth="9" defaultRowHeight="12.75" customHeight="1" outlineLevelCol="3"/>
  <cols>
    <col min="1" max="1" width="9.14285714285714" style="12"/>
    <col min="2" max="2" width="65.2857142857143" style="12" customWidth="1"/>
    <col min="3" max="3" width="45.7142857142857" style="12" customWidth="1"/>
    <col min="4" max="4" width="9.14285714285714" style="12"/>
  </cols>
  <sheetData>
    <row r="1" ht="24.75" customHeight="1" spans="1:4">
      <c r="A1"/>
      <c r="B1"/>
      <c r="C1"/>
      <c r="D1"/>
    </row>
    <row r="2" ht="24.75" customHeight="1" spans="1:4">
      <c r="A2"/>
      <c r="B2" s="14" t="s">
        <v>8</v>
      </c>
      <c r="C2" s="14"/>
      <c r="D2"/>
    </row>
    <row r="3" ht="24.75" customHeight="1" spans="1:4">
      <c r="A3"/>
      <c r="B3" s="160"/>
      <c r="C3"/>
      <c r="D3"/>
    </row>
    <row r="4" ht="24.75" customHeight="1" spans="1:4">
      <c r="A4"/>
      <c r="B4" s="161" t="s">
        <v>9</v>
      </c>
      <c r="C4" s="162" t="s">
        <v>10</v>
      </c>
      <c r="D4"/>
    </row>
    <row r="5" ht="24.75" customHeight="1" spans="1:4">
      <c r="A5"/>
      <c r="B5" s="163" t="s">
        <v>11</v>
      </c>
      <c r="C5" s="164"/>
      <c r="D5"/>
    </row>
    <row r="6" ht="24.75" customHeight="1" spans="1:4">
      <c r="A6"/>
      <c r="B6" s="163" t="s">
        <v>12</v>
      </c>
      <c r="C6" s="164" t="s">
        <v>13</v>
      </c>
      <c r="D6"/>
    </row>
    <row r="7" ht="24.75" customHeight="1" spans="1:4">
      <c r="A7"/>
      <c r="B7" s="163" t="s">
        <v>14</v>
      </c>
      <c r="C7" s="164" t="s">
        <v>15</v>
      </c>
      <c r="D7"/>
    </row>
    <row r="8" ht="24.75" customHeight="1" spans="1:4">
      <c r="A8"/>
      <c r="B8" s="163" t="s">
        <v>16</v>
      </c>
      <c r="C8" s="164"/>
      <c r="D8"/>
    </row>
    <row r="9" ht="24.75" customHeight="1" spans="1:4">
      <c r="A9"/>
      <c r="B9" s="163" t="s">
        <v>17</v>
      </c>
      <c r="C9" s="164" t="s">
        <v>18</v>
      </c>
      <c r="D9"/>
    </row>
    <row r="10" ht="24.75" customHeight="1" spans="1:4">
      <c r="A10"/>
      <c r="B10" s="163" t="s">
        <v>19</v>
      </c>
      <c r="C10" s="164" t="s">
        <v>20</v>
      </c>
      <c r="D10"/>
    </row>
    <row r="11" ht="24.75" customHeight="1" spans="1:4">
      <c r="A11"/>
      <c r="B11" s="165" t="s">
        <v>21</v>
      </c>
      <c r="C11" s="164" t="s">
        <v>22</v>
      </c>
      <c r="D11"/>
    </row>
    <row r="12" ht="24.75" customHeight="1" spans="1:4">
      <c r="A12"/>
      <c r="B12" s="166" t="s">
        <v>23</v>
      </c>
      <c r="C12" s="167" t="s">
        <v>24</v>
      </c>
      <c r="D12"/>
    </row>
    <row r="13" ht="24.75" customHeight="1" spans="1:4">
      <c r="A13"/>
      <c r="B13" s="166" t="s">
        <v>25</v>
      </c>
      <c r="C13" s="168"/>
      <c r="D13"/>
    </row>
    <row r="14" ht="24.75" customHeight="1" spans="1:4">
      <c r="A14"/>
      <c r="B14" s="166" t="s">
        <v>26</v>
      </c>
      <c r="C14" s="168"/>
      <c r="D14"/>
    </row>
    <row r="15" s="2" customFormat="1" ht="24.75" customHeight="1" spans="1:3">
      <c r="A15" s="1"/>
      <c r="B15" s="169" t="s">
        <v>27</v>
      </c>
      <c r="C15" s="170"/>
    </row>
    <row r="16" ht="24.75" customHeight="1" spans="1:4">
      <c r="A16"/>
      <c r="C16"/>
      <c r="D16"/>
    </row>
    <row r="17" ht="24.75" customHeight="1" spans="1:4">
      <c r="A17"/>
      <c r="C17"/>
      <c r="D17"/>
    </row>
    <row r="18" ht="24.75" customHeight="1" spans="1:4">
      <c r="A18"/>
      <c r="C18"/>
      <c r="D18"/>
    </row>
    <row r="19" ht="24.75" customHeight="1" spans="1:4">
      <c r="A19"/>
      <c r="C19"/>
      <c r="D19"/>
    </row>
    <row r="20" ht="24.75" customHeight="1" spans="1:4">
      <c r="A20"/>
      <c r="C20"/>
      <c r="D20"/>
    </row>
    <row r="21" ht="24.75" customHeight="1" spans="1:4">
      <c r="A21"/>
      <c r="C21"/>
      <c r="D21"/>
    </row>
  </sheetData>
  <sheetProtection formatCells="0" formatColumns="0" formatRows="0"/>
  <mergeCells count="1">
    <mergeCell ref="B2:C2"/>
  </mergeCells>
  <hyperlinks>
    <hyperlink ref="B5" location="'1'!A1" display="（1）部门收支总体情况表"/>
    <hyperlink ref="B6" location="'2'!A1" display="（2）部门收入总体情况表"/>
    <hyperlink ref="B7" location="'3'!A1" display="（3）部门支出总体情况表"/>
    <hyperlink ref="B8" location="'4'!A1" display="（4）财政拨款收支总体情况表"/>
    <hyperlink ref="B9" location="'5'!A1" display="（5）财政拨款支出表"/>
    <hyperlink ref="B10" location="'6'!A1" display="（6）一般公共预算支出情况表"/>
    <hyperlink ref="B11" location="'7'!A1" display="（7）一般公共预算基本支出情况表"/>
    <hyperlink ref="B12" location="'8'!A1" display="（8）一般公共预算“三公”经费、会议费、培训费安排表"/>
    <hyperlink ref="B13" location="'9'!A1" display="（9）一般公共预算机关运行经费"/>
    <hyperlink ref="B14" location="'10'!Print_Titles" display="（10）政府性基金预算支出情况表"/>
    <hyperlink ref="B15" location="'(11)'!A1" display="（11）部门管理转移支付表"/>
  </hyperlinks>
  <pageMargins left="0.979166666666667" right="0.979166666666667" top="0.979166666666667" bottom="0.979166666666667" header="0.5" footer="0.5"/>
  <pageSetup paperSize="9" orientation="landscape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4"/>
  <sheetViews>
    <sheetView showGridLines="0" showZeros="0" workbookViewId="0">
      <selection activeCell="E22" sqref="E22"/>
    </sheetView>
  </sheetViews>
  <sheetFormatPr defaultColWidth="9" defaultRowHeight="12.75" customHeight="1" outlineLevelCol="4"/>
  <cols>
    <col min="1" max="1" width="29.7142857142857" style="123" customWidth="1"/>
    <col min="2" max="2" width="17.5714285714286" style="123" customWidth="1"/>
    <col min="3" max="3" width="28.5714285714286" style="123" customWidth="1"/>
    <col min="4" max="4" width="15.5714285714286" style="123" customWidth="1"/>
    <col min="5" max="5" width="31.2857142857143" style="123" customWidth="1"/>
    <col min="6" max="16384" width="9.14285714285714" style="124"/>
  </cols>
  <sheetData>
    <row r="1" ht="24.75" customHeight="1" spans="1:1">
      <c r="A1" s="125" t="s">
        <v>28</v>
      </c>
    </row>
    <row r="2" ht="24.75" customHeight="1" spans="1:4">
      <c r="A2" s="126" t="s">
        <v>29</v>
      </c>
      <c r="B2" s="126"/>
      <c r="C2" s="126"/>
      <c r="D2" s="126"/>
    </row>
    <row r="3" ht="24.75" customHeight="1" spans="1:4">
      <c r="A3" s="127"/>
      <c r="B3" s="128"/>
      <c r="C3" s="129"/>
      <c r="D3" s="130" t="s">
        <v>30</v>
      </c>
    </row>
    <row r="4" ht="24.75" customHeight="1" spans="1:4">
      <c r="A4" s="131" t="s">
        <v>31</v>
      </c>
      <c r="B4" s="132"/>
      <c r="C4" s="132" t="s">
        <v>32</v>
      </c>
      <c r="D4" s="133"/>
    </row>
    <row r="5" ht="24.75" customHeight="1" spans="1:4">
      <c r="A5" s="131" t="s">
        <v>33</v>
      </c>
      <c r="B5" s="132" t="s">
        <v>34</v>
      </c>
      <c r="C5" s="132" t="s">
        <v>33</v>
      </c>
      <c r="D5" s="133" t="s">
        <v>34</v>
      </c>
    </row>
    <row r="6" s="122" customFormat="1" ht="24.75" customHeight="1" spans="1:5">
      <c r="A6" s="134" t="s">
        <v>35</v>
      </c>
      <c r="B6" s="135">
        <v>307.58</v>
      </c>
      <c r="C6" s="136" t="s">
        <v>36</v>
      </c>
      <c r="D6" s="137">
        <v>283.96</v>
      </c>
      <c r="E6" s="138"/>
    </row>
    <row r="7" s="122" customFormat="1" ht="24.75" customHeight="1" spans="1:5">
      <c r="A7" s="134" t="s">
        <v>37</v>
      </c>
      <c r="B7" s="139">
        <v>0</v>
      </c>
      <c r="C7" s="136" t="s">
        <v>38</v>
      </c>
      <c r="D7" s="137">
        <v>0</v>
      </c>
      <c r="E7" s="138"/>
    </row>
    <row r="8" s="122" customFormat="1" ht="24.75" customHeight="1" spans="1:5">
      <c r="A8" s="140" t="s">
        <v>39</v>
      </c>
      <c r="B8" s="139">
        <v>0</v>
      </c>
      <c r="C8" s="136" t="s">
        <v>40</v>
      </c>
      <c r="D8" s="137">
        <v>0</v>
      </c>
      <c r="E8" s="138"/>
    </row>
    <row r="9" s="122" customFormat="1" ht="24.75" customHeight="1" spans="1:5">
      <c r="A9" s="134" t="s">
        <v>41</v>
      </c>
      <c r="B9" s="139">
        <v>0</v>
      </c>
      <c r="C9" s="136" t="s">
        <v>42</v>
      </c>
      <c r="D9" s="137">
        <v>0</v>
      </c>
      <c r="E9" s="138"/>
    </row>
    <row r="10" s="122" customFormat="1" ht="24.75" customHeight="1" spans="1:5">
      <c r="A10" s="134" t="s">
        <v>43</v>
      </c>
      <c r="B10" s="139">
        <v>0</v>
      </c>
      <c r="C10" s="136" t="s">
        <v>44</v>
      </c>
      <c r="D10" s="137">
        <v>0</v>
      </c>
      <c r="E10" s="138"/>
    </row>
    <row r="11" s="122" customFormat="1" ht="24.75" customHeight="1" spans="1:5">
      <c r="A11" s="140" t="s">
        <v>45</v>
      </c>
      <c r="B11" s="139">
        <v>0</v>
      </c>
      <c r="C11" s="136" t="s">
        <v>46</v>
      </c>
      <c r="D11" s="141">
        <v>0</v>
      </c>
      <c r="E11" s="138"/>
    </row>
    <row r="12" s="122" customFormat="1" ht="24.75" customHeight="1" spans="1:5">
      <c r="A12" s="140" t="s">
        <v>47</v>
      </c>
      <c r="B12" s="139">
        <v>0</v>
      </c>
      <c r="C12" s="136" t="s">
        <v>48</v>
      </c>
      <c r="D12" s="142">
        <v>0</v>
      </c>
      <c r="E12" s="138"/>
    </row>
    <row r="13" s="122" customFormat="1" ht="24.75" customHeight="1" spans="1:5">
      <c r="A13" s="134" t="s">
        <v>49</v>
      </c>
      <c r="B13" s="139">
        <v>0</v>
      </c>
      <c r="C13" s="136" t="s">
        <v>50</v>
      </c>
      <c r="D13" s="143">
        <v>23.62</v>
      </c>
      <c r="E13" s="138"/>
    </row>
    <row r="14" s="122" customFormat="1" ht="24.75" customHeight="1" spans="1:5">
      <c r="A14" s="134" t="s">
        <v>51</v>
      </c>
      <c r="B14" s="139">
        <v>0</v>
      </c>
      <c r="C14" s="136" t="s">
        <v>52</v>
      </c>
      <c r="D14" s="143">
        <v>0</v>
      </c>
      <c r="E14" s="138"/>
    </row>
    <row r="15" s="122" customFormat="1" ht="24.75" customHeight="1" spans="1:5">
      <c r="A15" s="140"/>
      <c r="B15" s="136"/>
      <c r="C15" s="136" t="s">
        <v>53</v>
      </c>
      <c r="D15" s="143"/>
      <c r="E15" s="138"/>
    </row>
    <row r="16" s="122" customFormat="1" ht="24.75" customHeight="1" spans="1:5">
      <c r="A16" s="140"/>
      <c r="B16" s="136"/>
      <c r="C16" s="136" t="s">
        <v>54</v>
      </c>
      <c r="D16" s="143">
        <v>0</v>
      </c>
      <c r="E16" s="138"/>
    </row>
    <row r="17" s="122" customFormat="1" ht="24.75" customHeight="1" spans="1:5">
      <c r="A17" s="134"/>
      <c r="B17" s="136"/>
      <c r="C17" s="136" t="s">
        <v>55</v>
      </c>
      <c r="D17" s="143">
        <v>0</v>
      </c>
      <c r="E17" s="138"/>
    </row>
    <row r="18" s="122" customFormat="1" ht="24.75" customHeight="1" spans="1:5">
      <c r="A18" s="134"/>
      <c r="B18" s="136"/>
      <c r="C18" s="136" t="s">
        <v>56</v>
      </c>
      <c r="D18" s="143">
        <v>0</v>
      </c>
      <c r="E18" s="138"/>
    </row>
    <row r="19" s="122" customFormat="1" ht="24.75" customHeight="1" spans="1:5">
      <c r="A19" s="134"/>
      <c r="B19" s="136"/>
      <c r="C19" s="136" t="s">
        <v>57</v>
      </c>
      <c r="D19" s="143">
        <v>0</v>
      </c>
      <c r="E19" s="138"/>
    </row>
    <row r="20" s="122" customFormat="1" ht="24.75" customHeight="1" spans="1:5">
      <c r="A20" s="134"/>
      <c r="B20" s="136"/>
      <c r="C20" s="136" t="s">
        <v>58</v>
      </c>
      <c r="D20" s="143">
        <v>0</v>
      </c>
      <c r="E20" s="138"/>
    </row>
    <row r="21" s="122" customFormat="1" ht="24.75" customHeight="1" spans="1:5">
      <c r="A21" s="134"/>
      <c r="B21" s="136"/>
      <c r="C21" s="136" t="s">
        <v>59</v>
      </c>
      <c r="D21" s="143">
        <v>0</v>
      </c>
      <c r="E21" s="138"/>
    </row>
    <row r="22" s="122" customFormat="1" ht="24.75" customHeight="1" spans="1:5">
      <c r="A22" s="134"/>
      <c r="B22" s="136"/>
      <c r="C22" s="136" t="s">
        <v>60</v>
      </c>
      <c r="D22" s="143">
        <v>0</v>
      </c>
      <c r="E22" s="138"/>
    </row>
    <row r="23" s="122" customFormat="1" ht="24.75" customHeight="1" spans="1:5">
      <c r="A23" s="134"/>
      <c r="B23" s="136"/>
      <c r="C23" s="136" t="s">
        <v>61</v>
      </c>
      <c r="D23" s="143">
        <v>0</v>
      </c>
      <c r="E23" s="138"/>
    </row>
    <row r="24" s="122" customFormat="1" ht="24.75" customHeight="1" spans="1:5">
      <c r="A24" s="134"/>
      <c r="B24" s="136"/>
      <c r="C24" s="136" t="s">
        <v>62</v>
      </c>
      <c r="D24" s="143">
        <v>0</v>
      </c>
      <c r="E24" s="138"/>
    </row>
    <row r="25" s="122" customFormat="1" ht="24.75" customHeight="1" spans="1:5">
      <c r="A25" s="134"/>
      <c r="B25" s="136"/>
      <c r="C25" s="136" t="s">
        <v>63</v>
      </c>
      <c r="D25" s="143"/>
      <c r="E25" s="138"/>
    </row>
    <row r="26" s="122" customFormat="1" ht="24.75" customHeight="1" spans="1:5">
      <c r="A26" s="134"/>
      <c r="B26" s="136"/>
      <c r="C26" s="136" t="s">
        <v>64</v>
      </c>
      <c r="D26" s="143">
        <v>0</v>
      </c>
      <c r="E26" s="138"/>
    </row>
    <row r="27" s="122" customFormat="1" ht="24.75" customHeight="1" spans="1:5">
      <c r="A27" s="134"/>
      <c r="B27" s="136"/>
      <c r="C27" s="136" t="s">
        <v>65</v>
      </c>
      <c r="D27" s="143">
        <v>0</v>
      </c>
      <c r="E27" s="138"/>
    </row>
    <row r="28" s="122" customFormat="1" ht="24.75" customHeight="1" spans="1:5">
      <c r="A28" s="134"/>
      <c r="B28" s="136"/>
      <c r="C28" s="136" t="s">
        <v>66</v>
      </c>
      <c r="D28" s="143">
        <v>0</v>
      </c>
      <c r="E28" s="138"/>
    </row>
    <row r="29" s="122" customFormat="1" ht="24.75" customHeight="1" spans="1:5">
      <c r="A29" s="134"/>
      <c r="B29" s="136"/>
      <c r="C29" s="136" t="s">
        <v>67</v>
      </c>
      <c r="D29" s="143">
        <v>0</v>
      </c>
      <c r="E29" s="138"/>
    </row>
    <row r="30" s="122" customFormat="1" ht="24.75" customHeight="1" spans="1:5">
      <c r="A30" s="134"/>
      <c r="B30" s="136"/>
      <c r="C30" s="136" t="s">
        <v>68</v>
      </c>
      <c r="D30" s="143">
        <v>0</v>
      </c>
      <c r="E30" s="138"/>
    </row>
    <row r="31" s="122" customFormat="1" ht="24.75" customHeight="1" spans="1:5">
      <c r="A31" s="134"/>
      <c r="B31" s="136"/>
      <c r="C31" s="136" t="s">
        <v>69</v>
      </c>
      <c r="D31" s="143">
        <v>0</v>
      </c>
      <c r="E31" s="138"/>
    </row>
    <row r="32" s="122" customFormat="1" ht="24.75" customHeight="1" spans="1:5">
      <c r="A32" s="134"/>
      <c r="B32" s="136"/>
      <c r="C32" s="136" t="s">
        <v>70</v>
      </c>
      <c r="D32" s="143">
        <v>0</v>
      </c>
      <c r="E32" s="138"/>
    </row>
    <row r="33" s="122" customFormat="1" ht="24.75" customHeight="1" spans="1:5">
      <c r="A33" s="134"/>
      <c r="B33" s="136"/>
      <c r="C33" s="136" t="s">
        <v>71</v>
      </c>
      <c r="D33" s="143">
        <v>0</v>
      </c>
      <c r="E33" s="138"/>
    </row>
    <row r="34" ht="24.75" customHeight="1" spans="1:4">
      <c r="A34" s="144"/>
      <c r="B34" s="145"/>
      <c r="C34" s="145"/>
      <c r="D34" s="146"/>
    </row>
    <row r="35" ht="24.75" customHeight="1" spans="1:4">
      <c r="A35" s="144"/>
      <c r="B35" s="145"/>
      <c r="C35" s="145"/>
      <c r="D35" s="146"/>
    </row>
    <row r="36" s="122" customFormat="1" ht="24.75" customHeight="1" spans="1:5">
      <c r="A36" s="147" t="s">
        <v>72</v>
      </c>
      <c r="B36" s="139">
        <f>SUM(B6:B14)</f>
        <v>307.58</v>
      </c>
      <c r="C36" s="148" t="s">
        <v>73</v>
      </c>
      <c r="D36" s="141">
        <f>SUM(D6:D33)</f>
        <v>307.58</v>
      </c>
      <c r="E36" s="138"/>
    </row>
    <row r="37" ht="24.75" customHeight="1" spans="1:4">
      <c r="A37" s="149"/>
      <c r="B37" s="145"/>
      <c r="C37" s="150"/>
      <c r="D37" s="146"/>
    </row>
    <row r="38" ht="24.75" customHeight="1" spans="1:4">
      <c r="A38" s="149"/>
      <c r="B38" s="145"/>
      <c r="C38" s="150"/>
      <c r="D38" s="146"/>
    </row>
    <row r="39" s="122" customFormat="1" ht="24.75" customHeight="1" spans="1:5">
      <c r="A39" s="134" t="s">
        <v>74</v>
      </c>
      <c r="B39" s="151"/>
      <c r="C39" s="136" t="s">
        <v>75</v>
      </c>
      <c r="D39" s="141">
        <v>0</v>
      </c>
      <c r="E39" s="138"/>
    </row>
    <row r="40" s="122" customFormat="1" ht="24.75" customHeight="1" spans="1:5">
      <c r="A40" s="134" t="s">
        <v>76</v>
      </c>
      <c r="B40" s="152">
        <v>0</v>
      </c>
      <c r="C40" s="136"/>
      <c r="D40" s="153"/>
      <c r="E40" s="138"/>
    </row>
    <row r="41" ht="24.75" customHeight="1" spans="1:4">
      <c r="A41" s="124"/>
      <c r="B41" s="154"/>
      <c r="C41" s="155"/>
      <c r="D41" s="146"/>
    </row>
    <row r="42" ht="24.75" customHeight="1" spans="1:4">
      <c r="A42" s="156"/>
      <c r="B42" s="154"/>
      <c r="C42" s="155"/>
      <c r="D42" s="146"/>
    </row>
    <row r="43" s="122" customFormat="1" ht="24.75" customHeight="1" spans="1:5">
      <c r="A43" s="147" t="s">
        <v>77</v>
      </c>
      <c r="B43" s="157">
        <f>SUM(B36:B40)</f>
        <v>307.58</v>
      </c>
      <c r="C43" s="158" t="s">
        <v>78</v>
      </c>
      <c r="D43" s="159">
        <f>SUM(D36:D39)</f>
        <v>307.58</v>
      </c>
      <c r="E43" s="138"/>
    </row>
    <row r="44" ht="27" customHeight="1"/>
  </sheetData>
  <sheetProtection formatCells="0" formatColumns="0" formatRows="0"/>
  <mergeCells count="3">
    <mergeCell ref="A2:D2"/>
    <mergeCell ref="A4:B4"/>
    <mergeCell ref="C4:D4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511805555555556" footer="0.393055555555556"/>
  <pageSetup paperSize="9" fitToHeight="100" orientation="portrait" horizontalDpi="300" verticalDpi="300"/>
  <headerFooter alignWithMargins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9"/>
  <sheetViews>
    <sheetView showGridLines="0" showZeros="0" workbookViewId="0">
      <selection activeCell="D21" sqref="D21"/>
    </sheetView>
  </sheetViews>
  <sheetFormatPr defaultColWidth="9" defaultRowHeight="12.75" customHeight="1" outlineLevelCol="2"/>
  <cols>
    <col min="1" max="1" width="44.8571428571429" style="12" customWidth="1"/>
    <col min="2" max="2" width="29.8571428571429" style="12" customWidth="1"/>
    <col min="3" max="3" width="31.2857142857143" style="12" customWidth="1"/>
  </cols>
  <sheetData>
    <row r="1" ht="24.75" customHeight="1" spans="1:1">
      <c r="A1" s="26" t="s">
        <v>28</v>
      </c>
    </row>
    <row r="2" ht="24.75" customHeight="1" spans="1:2">
      <c r="A2" s="14" t="s">
        <v>79</v>
      </c>
      <c r="B2" s="14"/>
    </row>
    <row r="3" ht="24.75" customHeight="1" spans="1:2">
      <c r="A3" s="114"/>
      <c r="B3" s="115"/>
    </row>
    <row r="4" ht="24" customHeight="1" spans="1:2">
      <c r="A4" s="116" t="s">
        <v>33</v>
      </c>
      <c r="B4" s="117" t="s">
        <v>34</v>
      </c>
    </row>
    <row r="5" s="11" customFormat="1" ht="24.75" customHeight="1" spans="1:3">
      <c r="A5" s="118" t="s">
        <v>35</v>
      </c>
      <c r="B5" s="119">
        <f>SUM(B6,B7,B10)</f>
        <v>307.58</v>
      </c>
      <c r="C5" s="22"/>
    </row>
    <row r="6" ht="24.75" customHeight="1" spans="1:2">
      <c r="A6" s="118" t="s">
        <v>80</v>
      </c>
      <c r="B6" s="119">
        <v>222.58</v>
      </c>
    </row>
    <row r="7" ht="24.75" customHeight="1" spans="1:2">
      <c r="A7" s="120" t="s">
        <v>81</v>
      </c>
      <c r="B7" s="119">
        <v>85</v>
      </c>
    </row>
    <row r="8" ht="24.75" hidden="1" customHeight="1" spans="1:2">
      <c r="A8" s="121" t="s">
        <v>82</v>
      </c>
      <c r="B8" s="119"/>
    </row>
    <row r="9" ht="24.75" hidden="1" customHeight="1" spans="1:2">
      <c r="A9" s="121" t="s">
        <v>83</v>
      </c>
      <c r="B9" s="119"/>
    </row>
    <row r="10" ht="24.75" hidden="1" customHeight="1" spans="1:2">
      <c r="A10" s="121" t="s">
        <v>84</v>
      </c>
      <c r="B10" s="119"/>
    </row>
    <row r="11" ht="24.75" hidden="1" customHeight="1" spans="1:2">
      <c r="A11" s="121" t="s">
        <v>85</v>
      </c>
      <c r="B11" s="119"/>
    </row>
    <row r="12" ht="24.75" customHeight="1" spans="1:2">
      <c r="A12" s="118" t="s">
        <v>37</v>
      </c>
      <c r="B12" s="119">
        <v>0</v>
      </c>
    </row>
    <row r="13" ht="24.75" customHeight="1" spans="1:2">
      <c r="A13" s="118" t="s">
        <v>39</v>
      </c>
      <c r="B13" s="119">
        <v>0</v>
      </c>
    </row>
    <row r="14" ht="24.75" customHeight="1" spans="1:2">
      <c r="A14" s="118" t="s">
        <v>41</v>
      </c>
      <c r="B14" s="119">
        <v>0</v>
      </c>
    </row>
    <row r="15" ht="24.75" customHeight="1" spans="1:2">
      <c r="A15" s="118" t="s">
        <v>43</v>
      </c>
      <c r="B15" s="119">
        <v>0</v>
      </c>
    </row>
    <row r="16" ht="24.75" customHeight="1" spans="1:2">
      <c r="A16" s="118" t="s">
        <v>45</v>
      </c>
      <c r="B16" s="119">
        <v>0</v>
      </c>
    </row>
    <row r="17" ht="24.75" customHeight="1" spans="1:2">
      <c r="A17" s="118" t="s">
        <v>47</v>
      </c>
      <c r="B17" s="119">
        <v>0</v>
      </c>
    </row>
    <row r="18" ht="24.75" customHeight="1" spans="1:2">
      <c r="A18" s="118" t="s">
        <v>49</v>
      </c>
      <c r="B18" s="119">
        <v>0</v>
      </c>
    </row>
    <row r="19" ht="24.75" customHeight="1" spans="1:2">
      <c r="A19" s="118" t="s">
        <v>51</v>
      </c>
      <c r="B19" s="119">
        <v>0</v>
      </c>
    </row>
    <row r="20" ht="24.75" customHeight="1" spans="1:2">
      <c r="A20" s="118" t="s">
        <v>86</v>
      </c>
      <c r="B20" s="119">
        <f>SUM(B5,B12,B13:B19)</f>
        <v>307.58</v>
      </c>
    </row>
    <row r="21" ht="24.75" customHeight="1" spans="1:2">
      <c r="A21" s="118" t="s">
        <v>87</v>
      </c>
      <c r="B21" s="119">
        <v>0</v>
      </c>
    </row>
    <row r="22" ht="24.75" customHeight="1" spans="1:2">
      <c r="A22" s="118" t="s">
        <v>87</v>
      </c>
      <c r="B22" s="119">
        <v>0</v>
      </c>
    </row>
    <row r="23" ht="24.75" customHeight="1" spans="1:2">
      <c r="A23" s="118" t="s">
        <v>87</v>
      </c>
      <c r="B23" s="119">
        <v>0</v>
      </c>
    </row>
    <row r="24" ht="24.75" customHeight="1" spans="1:2">
      <c r="A24" s="118" t="s">
        <v>87</v>
      </c>
      <c r="B24" s="119">
        <v>0</v>
      </c>
    </row>
    <row r="25" ht="24.75" customHeight="1" spans="1:2">
      <c r="A25" s="118" t="s">
        <v>87</v>
      </c>
      <c r="B25" s="119">
        <v>0</v>
      </c>
    </row>
    <row r="26" ht="24.75" customHeight="1" spans="1:2">
      <c r="A26" s="118" t="s">
        <v>74</v>
      </c>
      <c r="B26" s="119"/>
    </row>
    <row r="27" ht="24.75" customHeight="1" spans="1:2">
      <c r="A27" s="118" t="s">
        <v>88</v>
      </c>
      <c r="B27" s="119"/>
    </row>
    <row r="28" ht="24.75" customHeight="1" spans="1:2">
      <c r="A28" s="118" t="s">
        <v>89</v>
      </c>
      <c r="B28" s="119"/>
    </row>
    <row r="29" ht="24.75" customHeight="1" spans="1:2">
      <c r="A29" s="118" t="s">
        <v>90</v>
      </c>
      <c r="B29" s="119">
        <v>0</v>
      </c>
    </row>
    <row r="30" ht="24.75" customHeight="1" spans="1:2">
      <c r="A30" s="118" t="s">
        <v>91</v>
      </c>
      <c r="B30" s="119">
        <v>0</v>
      </c>
    </row>
    <row r="31" ht="24.75" customHeight="1" spans="1:2">
      <c r="A31" s="118" t="s">
        <v>92</v>
      </c>
      <c r="B31" s="119">
        <v>0</v>
      </c>
    </row>
    <row r="32" ht="24.75" customHeight="1" spans="1:2">
      <c r="A32" s="118" t="s">
        <v>93</v>
      </c>
      <c r="B32" s="119">
        <v>0</v>
      </c>
    </row>
    <row r="33" ht="24.75" customHeight="1" spans="1:2">
      <c r="A33" s="118" t="s">
        <v>76</v>
      </c>
      <c r="B33" s="119">
        <v>0</v>
      </c>
    </row>
    <row r="34" ht="24.75" customHeight="1" spans="1:2">
      <c r="A34" s="118" t="s">
        <v>94</v>
      </c>
      <c r="B34" s="119">
        <v>0</v>
      </c>
    </row>
    <row r="35" ht="24.75" customHeight="1" spans="1:2">
      <c r="A35" s="118" t="s">
        <v>95</v>
      </c>
      <c r="B35" s="119">
        <v>0</v>
      </c>
    </row>
    <row r="36" ht="24.75" customHeight="1" spans="1:2">
      <c r="A36" s="118" t="s">
        <v>96</v>
      </c>
      <c r="B36" s="119">
        <v>0</v>
      </c>
    </row>
    <row r="37" ht="24.75" customHeight="1" spans="1:2">
      <c r="A37" s="118" t="s">
        <v>97</v>
      </c>
      <c r="B37" s="119">
        <v>0</v>
      </c>
    </row>
    <row r="38" ht="24.75" customHeight="1" spans="1:2">
      <c r="A38" s="118" t="s">
        <v>98</v>
      </c>
      <c r="B38" s="119">
        <v>0</v>
      </c>
    </row>
    <row r="39" ht="24.75" customHeight="1" spans="1:2">
      <c r="A39" s="118" t="s">
        <v>99</v>
      </c>
      <c r="B39" s="119">
        <f>SUM(B20)</f>
        <v>307.58</v>
      </c>
    </row>
  </sheetData>
  <sheetProtection formatCells="0" formatColumns="0" formatRows="0"/>
  <mergeCells count="1">
    <mergeCell ref="A2:B2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511805555555556" footer="0.393055555555556"/>
  <pageSetup paperSize="9" fitToHeight="100" orientation="portrait" horizontalDpi="300" verticalDpi="300"/>
  <headerFooter alignWithMargins="0"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showGridLines="0" showZeros="0" workbookViewId="0">
      <selection activeCell="C24" sqref="C24"/>
    </sheetView>
  </sheetViews>
  <sheetFormatPr defaultColWidth="9" defaultRowHeight="12.75" customHeight="1" outlineLevelCol="6"/>
  <cols>
    <col min="1" max="1" width="34.1428571428571" style="12" customWidth="1"/>
    <col min="2" max="4" width="17.2857142857143" style="12" customWidth="1"/>
    <col min="5" max="5" width="15.1428571428571" style="12" customWidth="1"/>
    <col min="6" max="7" width="6.85714285714286" style="12" customWidth="1"/>
  </cols>
  <sheetData>
    <row r="1" ht="24.75" customHeight="1" spans="1:1">
      <c r="A1" s="26" t="s">
        <v>28</v>
      </c>
    </row>
    <row r="2" ht="24.75" customHeight="1" spans="1:5">
      <c r="A2" s="106" t="s">
        <v>100</v>
      </c>
      <c r="B2" s="106"/>
      <c r="C2" s="106"/>
      <c r="D2" s="106"/>
      <c r="E2" s="106"/>
    </row>
    <row r="3" ht="24.75" customHeight="1" spans="1:5">
      <c r="A3" s="98"/>
      <c r="B3" s="98"/>
      <c r="E3" s="15" t="s">
        <v>30</v>
      </c>
    </row>
    <row r="4" ht="24.75" customHeight="1" spans="1:5">
      <c r="A4" s="28" t="s">
        <v>101</v>
      </c>
      <c r="B4" s="28" t="s">
        <v>102</v>
      </c>
      <c r="C4" s="29" t="s">
        <v>103</v>
      </c>
      <c r="D4" s="30" t="s">
        <v>104</v>
      </c>
      <c r="E4" s="107" t="s">
        <v>105</v>
      </c>
    </row>
    <row r="5" ht="24.75" customHeight="1" spans="1:5">
      <c r="A5" s="28" t="s">
        <v>106</v>
      </c>
      <c r="B5" s="28">
        <v>1</v>
      </c>
      <c r="C5" s="29">
        <v>2</v>
      </c>
      <c r="D5" s="30">
        <v>3</v>
      </c>
      <c r="E5" s="108">
        <v>4</v>
      </c>
    </row>
    <row r="6" s="11" customFormat="1" ht="29.25" customHeight="1" spans="1:7">
      <c r="A6" s="109" t="s">
        <v>107</v>
      </c>
      <c r="B6" s="74">
        <f>SUM(B7,B10)</f>
        <v>307.58</v>
      </c>
      <c r="C6" s="74">
        <f>SUM(C7,C10)</f>
        <v>212.58</v>
      </c>
      <c r="D6" s="74">
        <f>SUM(D7,D10)</f>
        <v>95</v>
      </c>
      <c r="E6" s="110"/>
      <c r="F6" s="22"/>
      <c r="G6" s="22"/>
    </row>
    <row r="7" ht="29.25" customHeight="1" spans="1:5">
      <c r="A7" s="109" t="s">
        <v>108</v>
      </c>
      <c r="B7" s="74">
        <f t="shared" ref="B7:D8" si="0">SUM(B8)</f>
        <v>283.97</v>
      </c>
      <c r="C7" s="74">
        <f t="shared" si="0"/>
        <v>188.97</v>
      </c>
      <c r="D7" s="74">
        <f t="shared" si="0"/>
        <v>95</v>
      </c>
      <c r="E7" s="110"/>
    </row>
    <row r="8" ht="29.25" customHeight="1" spans="1:5">
      <c r="A8" s="109" t="s">
        <v>109</v>
      </c>
      <c r="B8" s="74">
        <f t="shared" si="0"/>
        <v>283.97</v>
      </c>
      <c r="C8" s="74">
        <f t="shared" si="0"/>
        <v>188.97</v>
      </c>
      <c r="D8" s="74">
        <f t="shared" si="0"/>
        <v>95</v>
      </c>
      <c r="E8" s="110"/>
    </row>
    <row r="9" ht="29.25" customHeight="1" spans="1:5">
      <c r="A9" s="111" t="s">
        <v>110</v>
      </c>
      <c r="B9" s="77">
        <f>SUM(C9:E9)</f>
        <v>283.97</v>
      </c>
      <c r="C9" s="78">
        <v>188.97</v>
      </c>
      <c r="D9" s="112">
        <v>95</v>
      </c>
      <c r="E9" s="113"/>
    </row>
    <row r="10" ht="29.25" customHeight="1" spans="1:5">
      <c r="A10" s="109" t="s">
        <v>111</v>
      </c>
      <c r="B10" s="74">
        <f>SUM(B11)</f>
        <v>23.61</v>
      </c>
      <c r="C10" s="74">
        <f>SUM(C11)</f>
        <v>23.61</v>
      </c>
      <c r="D10" s="74">
        <f>SUM(D11)</f>
        <v>0</v>
      </c>
      <c r="E10" s="110"/>
    </row>
    <row r="11" ht="29.25" customHeight="1" spans="1:5">
      <c r="A11" s="109" t="s">
        <v>112</v>
      </c>
      <c r="B11" s="74">
        <f>SUM(B12:B13)</f>
        <v>23.61</v>
      </c>
      <c r="C11" s="74">
        <f>SUM(C12:C13)</f>
        <v>23.61</v>
      </c>
      <c r="D11" s="74">
        <f>SUM(D12:D13)</f>
        <v>0</v>
      </c>
      <c r="E11" s="110"/>
    </row>
    <row r="12" ht="29.25" customHeight="1" spans="1:5">
      <c r="A12" s="111" t="s">
        <v>113</v>
      </c>
      <c r="B12" s="77">
        <f>SUM(C12:E12)</f>
        <v>11.95</v>
      </c>
      <c r="C12" s="77">
        <v>11.95</v>
      </c>
      <c r="D12" s="77"/>
      <c r="E12" s="113"/>
    </row>
    <row r="13" ht="30" customHeight="1" spans="1:5">
      <c r="A13" s="111" t="s">
        <v>114</v>
      </c>
      <c r="B13" s="77">
        <f>SUM(C13:E13)</f>
        <v>11.66</v>
      </c>
      <c r="C13" s="78">
        <v>11.66</v>
      </c>
      <c r="D13" s="112"/>
      <c r="E13" s="113"/>
    </row>
  </sheetData>
  <sheetProtection formatCells="0" formatColumns="0" formatRows="0"/>
  <mergeCells count="1">
    <mergeCell ref="A2:E2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393055555555556" footer="0.393055555555556"/>
  <pageSetup paperSize="9" fitToHeight="100" orientation="portrait" horizontalDpi="300" verticalDpi="300"/>
  <headerFooter alignWithMargins="0"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U34"/>
  <sheetViews>
    <sheetView showGridLines="0" showZeros="0" workbookViewId="0">
      <selection activeCell="F30" sqref="F30"/>
    </sheetView>
  </sheetViews>
  <sheetFormatPr defaultColWidth="9" defaultRowHeight="12.75" customHeight="1"/>
  <cols>
    <col min="1" max="1" width="33.1428571428571" style="12" customWidth="1"/>
    <col min="2" max="2" width="24.5714285714286" style="12" customWidth="1"/>
    <col min="3" max="3" width="29" style="12" customWidth="1"/>
    <col min="4" max="4" width="22.5714285714286" style="12" customWidth="1"/>
    <col min="5" max="99" width="9" style="12" customWidth="1"/>
  </cols>
  <sheetData>
    <row r="1" ht="25.5" customHeight="1" spans="1:98">
      <c r="A1" s="26" t="s">
        <v>28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</row>
    <row r="2" ht="25.5" customHeight="1" spans="1:98">
      <c r="A2" s="92" t="s">
        <v>115</v>
      </c>
      <c r="B2" s="92"/>
      <c r="C2" s="92"/>
      <c r="D2" s="92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  <c r="Y2" s="93"/>
      <c r="Z2" s="93"/>
      <c r="AA2" s="93"/>
      <c r="AB2" s="93"/>
      <c r="AC2" s="93"/>
      <c r="AD2" s="93"/>
      <c r="AE2" s="93"/>
      <c r="AF2" s="93"/>
      <c r="AG2" s="93"/>
      <c r="AH2" s="93"/>
      <c r="AI2" s="93"/>
      <c r="AJ2" s="93"/>
      <c r="AK2" s="93"/>
      <c r="AL2" s="93"/>
      <c r="AM2" s="93"/>
      <c r="AN2" s="93"/>
      <c r="AO2" s="93"/>
      <c r="AP2" s="93"/>
      <c r="AQ2" s="93"/>
      <c r="AR2" s="93"/>
      <c r="AS2" s="93"/>
      <c r="AT2" s="93"/>
      <c r="AU2" s="93"/>
      <c r="AV2" s="93"/>
      <c r="AW2" s="93"/>
      <c r="AX2" s="93"/>
      <c r="AY2" s="93"/>
      <c r="AZ2" s="93"/>
      <c r="BA2" s="93"/>
      <c r="BB2" s="93"/>
      <c r="BC2" s="93"/>
      <c r="BD2" s="93"/>
      <c r="BE2" s="93"/>
      <c r="BF2" s="93"/>
      <c r="BG2" s="93"/>
      <c r="BH2" s="93"/>
      <c r="BI2" s="93"/>
      <c r="BJ2" s="93"/>
      <c r="BK2" s="93"/>
      <c r="BL2" s="93"/>
      <c r="BM2" s="93"/>
      <c r="BN2" s="93"/>
      <c r="BO2" s="93"/>
      <c r="BP2" s="93"/>
      <c r="BQ2" s="93"/>
      <c r="BR2" s="93"/>
      <c r="BS2" s="93"/>
      <c r="BT2" s="93"/>
      <c r="BU2" s="93"/>
      <c r="BV2" s="93"/>
      <c r="BW2" s="93"/>
      <c r="BX2" s="93"/>
      <c r="BY2" s="93"/>
      <c r="BZ2" s="93"/>
      <c r="CA2" s="93"/>
      <c r="CB2" s="93"/>
      <c r="CC2" s="93"/>
      <c r="CD2" s="93"/>
      <c r="CE2" s="93"/>
      <c r="CF2" s="93"/>
      <c r="CG2" s="93"/>
      <c r="CH2" s="93"/>
      <c r="CI2" s="93"/>
      <c r="CJ2" s="93"/>
      <c r="CK2" s="93"/>
      <c r="CL2" s="93"/>
      <c r="CM2" s="93"/>
      <c r="CN2" s="93"/>
      <c r="CO2" s="93"/>
      <c r="CP2" s="93"/>
      <c r="CQ2" s="93"/>
      <c r="CR2" s="93"/>
      <c r="CS2" s="93"/>
      <c r="CT2" s="93"/>
    </row>
    <row r="3" ht="16.5" customHeight="1" spans="2:98">
      <c r="B3" s="94"/>
      <c r="C3" s="95"/>
      <c r="D3" s="15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6"/>
      <c r="AN3" s="96"/>
      <c r="AO3" s="96"/>
      <c r="AP3" s="96"/>
      <c r="AQ3" s="96"/>
      <c r="AR3" s="96"/>
      <c r="AS3" s="96"/>
      <c r="AT3" s="96"/>
      <c r="AU3" s="96"/>
      <c r="AV3" s="96"/>
      <c r="AW3" s="96"/>
      <c r="AX3" s="96"/>
      <c r="AY3" s="96"/>
      <c r="AZ3" s="96"/>
      <c r="BA3" s="96"/>
      <c r="BB3" s="96"/>
      <c r="BC3" s="96"/>
      <c r="BD3" s="96"/>
      <c r="BE3" s="96"/>
      <c r="BF3" s="96"/>
      <c r="BG3" s="96"/>
      <c r="BH3" s="96"/>
      <c r="BI3" s="96"/>
      <c r="BJ3" s="96"/>
      <c r="BK3" s="96"/>
      <c r="BL3" s="96"/>
      <c r="BM3" s="96"/>
      <c r="BN3" s="96"/>
      <c r="BO3" s="96"/>
      <c r="BP3" s="96"/>
      <c r="BQ3" s="96"/>
      <c r="BR3" s="96"/>
      <c r="BS3" s="96"/>
      <c r="BT3" s="96"/>
      <c r="BU3" s="96"/>
      <c r="BV3" s="96"/>
      <c r="BW3" s="96"/>
      <c r="BX3" s="96"/>
      <c r="BY3" s="96"/>
      <c r="BZ3" s="96"/>
      <c r="CA3" s="96"/>
      <c r="CB3" s="96"/>
      <c r="CC3" s="96"/>
      <c r="CD3" s="96"/>
      <c r="CE3" s="96"/>
      <c r="CF3" s="96"/>
      <c r="CG3" s="96"/>
      <c r="CH3" s="96"/>
      <c r="CI3" s="96"/>
      <c r="CJ3" s="96"/>
      <c r="CK3" s="96"/>
      <c r="CL3" s="96"/>
      <c r="CM3" s="96"/>
      <c r="CN3" s="96"/>
      <c r="CO3" s="96"/>
      <c r="CP3" s="96"/>
      <c r="CQ3" s="96"/>
      <c r="CR3" s="96"/>
      <c r="CS3" s="96"/>
      <c r="CT3" s="96"/>
    </row>
    <row r="4" ht="16.5" customHeight="1" spans="1:98">
      <c r="A4" s="28" t="s">
        <v>116</v>
      </c>
      <c r="B4" s="30"/>
      <c r="C4" s="97" t="s">
        <v>117</v>
      </c>
      <c r="D4" s="97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</row>
    <row r="5" ht="16.5" customHeight="1" spans="1:98">
      <c r="A5" s="28" t="s">
        <v>33</v>
      </c>
      <c r="B5" s="29" t="s">
        <v>34</v>
      </c>
      <c r="C5" s="72" t="s">
        <v>33</v>
      </c>
      <c r="D5" s="98" t="s">
        <v>107</v>
      </c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</row>
    <row r="6" s="11" customFormat="1" ht="16.5" customHeight="1" spans="1:99">
      <c r="A6" s="99" t="s">
        <v>118</v>
      </c>
      <c r="B6" s="100">
        <f>SUM(B7:B9)</f>
        <v>307.58</v>
      </c>
      <c r="C6" s="101" t="s">
        <v>119</v>
      </c>
      <c r="D6" s="102">
        <f>SUM(D7:D33)</f>
        <v>307.58</v>
      </c>
      <c r="E6" s="79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22"/>
    </row>
    <row r="7" s="11" customFormat="1" ht="16.5" customHeight="1" spans="1:99">
      <c r="A7" s="99" t="s">
        <v>120</v>
      </c>
      <c r="B7" s="100">
        <v>307.58</v>
      </c>
      <c r="C7" s="101" t="s">
        <v>121</v>
      </c>
      <c r="D7" s="102">
        <v>283.96</v>
      </c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22"/>
    </row>
    <row r="8" s="11" customFormat="1" ht="16.5" customHeight="1" spans="1:99">
      <c r="A8" s="99" t="s">
        <v>122</v>
      </c>
      <c r="B8" s="100">
        <v>0</v>
      </c>
      <c r="C8" s="101" t="s">
        <v>123</v>
      </c>
      <c r="D8" s="102">
        <v>0</v>
      </c>
      <c r="E8" s="79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22"/>
    </row>
    <row r="9" s="11" customFormat="1" ht="16.5" customHeight="1" spans="1:99">
      <c r="A9" s="99" t="s">
        <v>124</v>
      </c>
      <c r="B9" s="100"/>
      <c r="C9" s="101" t="s">
        <v>125</v>
      </c>
      <c r="D9" s="102">
        <v>0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22"/>
    </row>
    <row r="10" s="11" customFormat="1" ht="16.5" customHeight="1" spans="1:99">
      <c r="A10" s="99"/>
      <c r="B10" s="103"/>
      <c r="C10" s="101" t="s">
        <v>126</v>
      </c>
      <c r="D10" s="102">
        <v>0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22"/>
    </row>
    <row r="11" s="11" customFormat="1" ht="16.5" customHeight="1" spans="1:99">
      <c r="A11" s="99"/>
      <c r="B11" s="103"/>
      <c r="C11" s="101" t="s">
        <v>127</v>
      </c>
      <c r="D11" s="102">
        <v>0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22"/>
    </row>
    <row r="12" s="11" customFormat="1" ht="16.5" customHeight="1" spans="1:99">
      <c r="A12" s="99"/>
      <c r="B12" s="103"/>
      <c r="C12" s="101" t="s">
        <v>128</v>
      </c>
      <c r="D12" s="102">
        <v>0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22"/>
    </row>
    <row r="13" s="11" customFormat="1" ht="16.5" customHeight="1" spans="1:99">
      <c r="A13" s="104"/>
      <c r="B13" s="100"/>
      <c r="C13" s="101" t="s">
        <v>129</v>
      </c>
      <c r="D13" s="102">
        <v>0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22"/>
    </row>
    <row r="14" s="11" customFormat="1" ht="16.5" customHeight="1" spans="1:99">
      <c r="A14" s="104"/>
      <c r="B14" s="105"/>
      <c r="C14" s="101" t="s">
        <v>130</v>
      </c>
      <c r="D14" s="102">
        <v>23.62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22"/>
    </row>
    <row r="15" s="11" customFormat="1" ht="16.5" customHeight="1" spans="1:99">
      <c r="A15" s="104"/>
      <c r="B15" s="100"/>
      <c r="C15" s="101" t="s">
        <v>131</v>
      </c>
      <c r="D15" s="102">
        <v>0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22"/>
    </row>
    <row r="16" s="11" customFormat="1" ht="16.5" customHeight="1" spans="1:99">
      <c r="A16" s="104"/>
      <c r="B16" s="100"/>
      <c r="C16" s="101" t="s">
        <v>132</v>
      </c>
      <c r="D16" s="102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22"/>
    </row>
    <row r="17" s="11" customFormat="1" ht="16.5" customHeight="1" spans="1:99">
      <c r="A17" s="104"/>
      <c r="B17" s="100"/>
      <c r="C17" s="101" t="s">
        <v>133</v>
      </c>
      <c r="D17" s="102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22"/>
    </row>
    <row r="18" s="11" customFormat="1" ht="16.5" customHeight="1" spans="1:99">
      <c r="A18" s="104"/>
      <c r="B18" s="100"/>
      <c r="C18" s="101" t="s">
        <v>134</v>
      </c>
      <c r="D18" s="102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22"/>
    </row>
    <row r="19" s="11" customFormat="1" ht="16.5" customHeight="1" spans="1:99">
      <c r="A19" s="104"/>
      <c r="B19" s="100"/>
      <c r="C19" s="101" t="s">
        <v>135</v>
      </c>
      <c r="D19" s="102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22"/>
    </row>
    <row r="20" s="11" customFormat="1" ht="16.5" customHeight="1" spans="1:99">
      <c r="A20" s="104"/>
      <c r="B20" s="100"/>
      <c r="C20" s="101" t="s">
        <v>136</v>
      </c>
      <c r="D20" s="102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22"/>
    </row>
    <row r="21" s="11" customFormat="1" ht="16.5" customHeight="1" spans="1:99">
      <c r="A21" s="104"/>
      <c r="B21" s="100"/>
      <c r="C21" s="101" t="s">
        <v>137</v>
      </c>
      <c r="D21" s="102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22"/>
    </row>
    <row r="22" s="11" customFormat="1" ht="16.5" customHeight="1" spans="1:99">
      <c r="A22" s="104"/>
      <c r="B22" s="100"/>
      <c r="C22" s="101" t="s">
        <v>138</v>
      </c>
      <c r="D22" s="102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22"/>
    </row>
    <row r="23" s="11" customFormat="1" ht="16.5" customHeight="1" spans="1:99">
      <c r="A23" s="104"/>
      <c r="B23" s="100"/>
      <c r="C23" s="101" t="s">
        <v>139</v>
      </c>
      <c r="D23" s="102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22"/>
    </row>
    <row r="24" s="11" customFormat="1" ht="16.5" customHeight="1" spans="1:99">
      <c r="A24" s="104"/>
      <c r="B24" s="100"/>
      <c r="C24" s="101" t="s">
        <v>140</v>
      </c>
      <c r="D24" s="102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22"/>
    </row>
    <row r="25" s="11" customFormat="1" ht="16.5" customHeight="1" spans="1:99">
      <c r="A25" s="104"/>
      <c r="B25" s="100"/>
      <c r="C25" s="101" t="s">
        <v>141</v>
      </c>
      <c r="D25" s="102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22"/>
    </row>
    <row r="26" s="11" customFormat="1" ht="16.5" customHeight="1" spans="1:99">
      <c r="A26" s="104"/>
      <c r="B26" s="100"/>
      <c r="C26" s="101" t="s">
        <v>142</v>
      </c>
      <c r="D26" s="102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22"/>
    </row>
    <row r="27" s="11" customFormat="1" ht="16.5" customHeight="1" spans="1:99">
      <c r="A27" s="104"/>
      <c r="B27" s="100"/>
      <c r="C27" s="101" t="s">
        <v>143</v>
      </c>
      <c r="D27" s="102">
        <v>0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22"/>
    </row>
    <row r="28" s="11" customFormat="1" ht="16.5" customHeight="1" spans="1:99">
      <c r="A28" s="104"/>
      <c r="B28" s="100"/>
      <c r="C28" s="101" t="s">
        <v>144</v>
      </c>
      <c r="D28" s="102">
        <v>0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22"/>
    </row>
    <row r="29" s="11" customFormat="1" ht="16.5" customHeight="1" spans="1:99">
      <c r="A29" s="104"/>
      <c r="B29" s="100"/>
      <c r="C29" s="101" t="s">
        <v>145</v>
      </c>
      <c r="D29" s="102">
        <v>0</v>
      </c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22"/>
    </row>
    <row r="30" s="11" customFormat="1" ht="16.5" customHeight="1" spans="1:99">
      <c r="A30" s="104"/>
      <c r="B30" s="100"/>
      <c r="C30" s="101" t="s">
        <v>146</v>
      </c>
      <c r="D30" s="102">
        <v>0</v>
      </c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22"/>
    </row>
    <row r="31" s="11" customFormat="1" ht="16.5" customHeight="1" spans="1:99">
      <c r="A31" s="104"/>
      <c r="B31" s="100"/>
      <c r="C31" s="101" t="s">
        <v>147</v>
      </c>
      <c r="D31" s="102">
        <v>0</v>
      </c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22"/>
    </row>
    <row r="32" s="11" customFormat="1" ht="16.5" customHeight="1" spans="1:99">
      <c r="A32" s="104"/>
      <c r="B32" s="100"/>
      <c r="C32" s="101" t="s">
        <v>148</v>
      </c>
      <c r="D32" s="102">
        <v>0</v>
      </c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22"/>
    </row>
    <row r="33" s="11" customFormat="1" ht="16.5" customHeight="1" spans="1:99">
      <c r="A33" s="104"/>
      <c r="B33" s="100"/>
      <c r="C33" s="101" t="s">
        <v>149</v>
      </c>
      <c r="D33" s="102">
        <v>0</v>
      </c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22"/>
    </row>
    <row r="34" ht="16.5" customHeight="1" spans="1:98">
      <c r="A34" s="97" t="s">
        <v>150</v>
      </c>
      <c r="B34" s="63">
        <f>SUM(B6)</f>
        <v>307.58</v>
      </c>
      <c r="C34" s="29" t="s">
        <v>151</v>
      </c>
      <c r="D34" s="102">
        <f>SUM(D6)</f>
        <v>307.58</v>
      </c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5"/>
      <c r="BT34" s="15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5"/>
      <c r="CH34" s="15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</row>
  </sheetData>
  <sheetProtection formatCells="0" formatColumns="0" formatRows="0"/>
  <mergeCells count="3">
    <mergeCell ref="A2:D2"/>
    <mergeCell ref="A4:B4"/>
    <mergeCell ref="C4:D4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393055555555556" footer="0.393055555555556"/>
  <pageSetup paperSize="9" scale="77" orientation="landscape" horizontalDpi="300" verticalDpi="300"/>
  <headerFooter alignWithMargins="0"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"/>
  <sheetViews>
    <sheetView showGridLines="0" showZeros="0" workbookViewId="0">
      <selection activeCell="D19" sqref="D19"/>
    </sheetView>
  </sheetViews>
  <sheetFormatPr defaultColWidth="9" defaultRowHeight="12.75" customHeight="1"/>
  <cols>
    <col min="1" max="1" width="41.8571428571429" style="12" customWidth="1"/>
    <col min="2" max="2" width="14.4285714285714" style="12" customWidth="1"/>
    <col min="3" max="11" width="14.2857142857143" style="12" customWidth="1"/>
    <col min="12" max="13" width="6.85714285714286" style="12" customWidth="1"/>
  </cols>
  <sheetData>
    <row r="1" ht="24.75" customHeight="1" spans="1:1">
      <c r="A1" s="26" t="s">
        <v>28</v>
      </c>
    </row>
    <row r="2" ht="24.75" customHeight="1" spans="1:11">
      <c r="A2" s="14" t="s">
        <v>152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4.75" customHeight="1" spans="11:11">
      <c r="K3" s="15" t="s">
        <v>30</v>
      </c>
    </row>
    <row r="4" ht="24.75" customHeight="1" spans="1:11">
      <c r="A4" s="28" t="s">
        <v>153</v>
      </c>
      <c r="B4" s="29" t="s">
        <v>107</v>
      </c>
      <c r="C4" s="29" t="s">
        <v>154</v>
      </c>
      <c r="D4" s="29"/>
      <c r="E4" s="29"/>
      <c r="F4" s="29" t="s">
        <v>155</v>
      </c>
      <c r="G4" s="29"/>
      <c r="H4" s="29"/>
      <c r="I4" s="29" t="s">
        <v>156</v>
      </c>
      <c r="J4" s="29"/>
      <c r="K4" s="30"/>
    </row>
    <row r="5" ht="24.75" customHeight="1" spans="1:11">
      <c r="A5" s="28"/>
      <c r="B5" s="29"/>
      <c r="C5" s="29" t="s">
        <v>107</v>
      </c>
      <c r="D5" s="29" t="s">
        <v>103</v>
      </c>
      <c r="E5" s="29" t="s">
        <v>104</v>
      </c>
      <c r="F5" s="29" t="s">
        <v>107</v>
      </c>
      <c r="G5" s="29" t="s">
        <v>103</v>
      </c>
      <c r="H5" s="29" t="s">
        <v>104</v>
      </c>
      <c r="I5" s="72" t="s">
        <v>107</v>
      </c>
      <c r="J5" s="72" t="s">
        <v>103</v>
      </c>
      <c r="K5" s="73" t="s">
        <v>104</v>
      </c>
    </row>
    <row r="6" ht="24.75" customHeight="1" spans="1:11">
      <c r="A6" s="28" t="s">
        <v>106</v>
      </c>
      <c r="B6" s="29">
        <v>1</v>
      </c>
      <c r="C6" s="29">
        <v>2</v>
      </c>
      <c r="D6" s="29">
        <v>3</v>
      </c>
      <c r="E6" s="29">
        <v>4</v>
      </c>
      <c r="F6" s="29">
        <v>2</v>
      </c>
      <c r="G6" s="29">
        <v>3</v>
      </c>
      <c r="H6" s="29">
        <v>4</v>
      </c>
      <c r="I6" s="29">
        <v>2</v>
      </c>
      <c r="J6" s="29">
        <v>3</v>
      </c>
      <c r="K6" s="30">
        <v>4</v>
      </c>
    </row>
    <row r="7" s="11" customFormat="1" ht="24.75" customHeight="1" spans="1:13">
      <c r="A7" s="58" t="s">
        <v>107</v>
      </c>
      <c r="B7" s="81">
        <f>SUM(B8)</f>
        <v>307.58</v>
      </c>
      <c r="C7" s="81">
        <f>SUM(C8)</f>
        <v>307.58</v>
      </c>
      <c r="D7" s="81">
        <f>SUM(D8)</f>
        <v>212.58</v>
      </c>
      <c r="E7" s="81">
        <f>SUM(E8)</f>
        <v>95</v>
      </c>
      <c r="F7" s="81">
        <v>0</v>
      </c>
      <c r="G7" s="81">
        <v>0</v>
      </c>
      <c r="H7" s="81">
        <v>0</v>
      </c>
      <c r="I7" s="81">
        <v>0</v>
      </c>
      <c r="J7" s="81">
        <v>0</v>
      </c>
      <c r="K7" s="76">
        <v>0</v>
      </c>
      <c r="L7" s="22"/>
      <c r="M7" s="22"/>
    </row>
    <row r="8" ht="24.75" customHeight="1" spans="1:11">
      <c r="A8" s="58" t="s">
        <v>157</v>
      </c>
      <c r="B8" s="81">
        <f>SUM(B9:B9)</f>
        <v>307.58</v>
      </c>
      <c r="C8" s="81">
        <f>SUM(C9:C9)</f>
        <v>307.58</v>
      </c>
      <c r="D8" s="81">
        <f>SUM(D9:D9)</f>
        <v>212.58</v>
      </c>
      <c r="E8" s="81">
        <f>SUM(E9:E9)</f>
        <v>95</v>
      </c>
      <c r="F8" s="81">
        <v>0</v>
      </c>
      <c r="G8" s="81">
        <v>0</v>
      </c>
      <c r="H8" s="81">
        <v>0</v>
      </c>
      <c r="I8" s="81">
        <v>0</v>
      </c>
      <c r="J8" s="81">
        <v>0</v>
      </c>
      <c r="K8" s="76">
        <v>0</v>
      </c>
    </row>
    <row r="9" ht="24.75" customHeight="1" spans="1:11">
      <c r="A9" s="8" t="s">
        <v>158</v>
      </c>
      <c r="B9" s="9">
        <f>SUM(C9,F9,I9)</f>
        <v>307.58</v>
      </c>
      <c r="C9" s="9">
        <f>SUM(D9:E9)</f>
        <v>307.58</v>
      </c>
      <c r="D9" s="9">
        <v>212.58</v>
      </c>
      <c r="E9" s="9">
        <v>95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10">
        <v>0</v>
      </c>
    </row>
  </sheetData>
  <sheetProtection formatCells="0" formatColumns="0" formatRows="0"/>
  <mergeCells count="6">
    <mergeCell ref="A2:K2"/>
    <mergeCell ref="C4:E4"/>
    <mergeCell ref="F4:H4"/>
    <mergeCell ref="I4:K4"/>
    <mergeCell ref="A4:A5"/>
    <mergeCell ref="B4:B5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393055555555556" footer="0.393055555555556"/>
  <pageSetup paperSize="9" scale="74" fitToHeight="100" orientation="landscape" horizontalDpi="300" verticalDpi="300"/>
  <headerFooter alignWithMargins="0"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showGridLines="0" showZeros="0" workbookViewId="0">
      <selection activeCell="D25" sqref="D25"/>
    </sheetView>
  </sheetViews>
  <sheetFormatPr defaultColWidth="9" defaultRowHeight="12.75" customHeight="1" outlineLevelCol="6"/>
  <cols>
    <col min="1" max="1" width="18" style="12" customWidth="1"/>
    <col min="2" max="2" width="32.4285714285714" style="12" customWidth="1"/>
    <col min="3" max="5" width="17.8571428571429" style="12" customWidth="1"/>
    <col min="6" max="7" width="6.85714285714286" style="12" customWidth="1"/>
  </cols>
  <sheetData>
    <row r="1" ht="24.75" customHeight="1" spans="1:2">
      <c r="A1" s="26" t="s">
        <v>28</v>
      </c>
      <c r="B1" s="27"/>
    </row>
    <row r="2" ht="24.75" customHeight="1" spans="1:5">
      <c r="A2" s="14" t="s">
        <v>159</v>
      </c>
      <c r="B2" s="14"/>
      <c r="C2" s="14"/>
      <c r="D2" s="14"/>
      <c r="E2" s="14"/>
    </row>
    <row r="3" ht="24.75" customHeight="1" spans="5:5">
      <c r="E3" s="15" t="s">
        <v>30</v>
      </c>
    </row>
    <row r="4" ht="24.75" customHeight="1" spans="1:5">
      <c r="A4" s="28" t="s">
        <v>101</v>
      </c>
      <c r="B4" s="29"/>
      <c r="C4" s="28" t="s">
        <v>154</v>
      </c>
      <c r="D4" s="29"/>
      <c r="E4" s="30"/>
    </row>
    <row r="5" ht="24.75" customHeight="1" spans="1:5">
      <c r="A5" s="28" t="s">
        <v>160</v>
      </c>
      <c r="B5" s="29" t="s">
        <v>161</v>
      </c>
      <c r="C5" s="72" t="s">
        <v>107</v>
      </c>
      <c r="D5" s="72" t="s">
        <v>103</v>
      </c>
      <c r="E5" s="73" t="s">
        <v>104</v>
      </c>
    </row>
    <row r="6" ht="24.75" customHeight="1" spans="1:5">
      <c r="A6" s="28" t="s">
        <v>106</v>
      </c>
      <c r="B6" s="29" t="s">
        <v>106</v>
      </c>
      <c r="C6" s="29">
        <v>1</v>
      </c>
      <c r="D6" s="29">
        <v>2</v>
      </c>
      <c r="E6" s="32">
        <v>3</v>
      </c>
    </row>
    <row r="7" s="11" customFormat="1" ht="24.75" customHeight="1" spans="1:7">
      <c r="A7" s="58"/>
      <c r="B7" s="80" t="s">
        <v>107</v>
      </c>
      <c r="C7" s="81">
        <v>307.58</v>
      </c>
      <c r="D7" s="82">
        <v>212.58</v>
      </c>
      <c r="E7" s="83">
        <v>95</v>
      </c>
      <c r="F7" s="22"/>
      <c r="G7" s="22"/>
    </row>
    <row r="8" ht="24.75" customHeight="1" spans="1:5">
      <c r="A8" s="58" t="s">
        <v>162</v>
      </c>
      <c r="B8" s="80" t="s">
        <v>108</v>
      </c>
      <c r="C8" s="76">
        <v>283.97</v>
      </c>
      <c r="D8" s="84">
        <v>188.97</v>
      </c>
      <c r="E8" s="85">
        <v>95</v>
      </c>
    </row>
    <row r="9" ht="24.75" customHeight="1" spans="1:5">
      <c r="A9" s="58" t="s">
        <v>163</v>
      </c>
      <c r="B9" s="80" t="s">
        <v>109</v>
      </c>
      <c r="C9" s="76">
        <v>283.97</v>
      </c>
      <c r="D9" s="84">
        <v>188.97</v>
      </c>
      <c r="E9" s="86">
        <v>95</v>
      </c>
    </row>
    <row r="10" ht="24.75" customHeight="1" spans="1:5">
      <c r="A10" s="8" t="s">
        <v>164</v>
      </c>
      <c r="B10" s="87" t="s">
        <v>110</v>
      </c>
      <c r="C10" s="10">
        <v>283.97</v>
      </c>
      <c r="D10" s="88">
        <v>188.97</v>
      </c>
      <c r="E10" s="89">
        <v>95</v>
      </c>
    </row>
    <row r="11" ht="24.75" customHeight="1" spans="1:5">
      <c r="A11" s="58" t="s">
        <v>165</v>
      </c>
      <c r="B11" s="80" t="s">
        <v>111</v>
      </c>
      <c r="C11" s="76">
        <v>23.61</v>
      </c>
      <c r="D11" s="84">
        <v>23.61</v>
      </c>
      <c r="E11" s="85">
        <v>0</v>
      </c>
    </row>
    <row r="12" ht="24.75" customHeight="1" spans="1:5">
      <c r="A12" s="58" t="s">
        <v>166</v>
      </c>
      <c r="B12" s="80" t="s">
        <v>112</v>
      </c>
      <c r="C12" s="76">
        <v>23.61</v>
      </c>
      <c r="D12" s="84">
        <v>23.61</v>
      </c>
      <c r="E12" s="83">
        <v>0</v>
      </c>
    </row>
    <row r="13" ht="24.75" customHeight="1" spans="1:5">
      <c r="A13" s="8" t="s">
        <v>167</v>
      </c>
      <c r="B13" s="87" t="s">
        <v>113</v>
      </c>
      <c r="C13" s="9">
        <v>11.95</v>
      </c>
      <c r="D13" s="90">
        <v>11.95</v>
      </c>
      <c r="E13" s="91"/>
    </row>
    <row r="14" ht="25" customHeight="1" spans="1:5">
      <c r="A14" s="8" t="s">
        <v>168</v>
      </c>
      <c r="B14" s="87" t="s">
        <v>114</v>
      </c>
      <c r="C14" s="9">
        <v>11.66</v>
      </c>
      <c r="D14" s="9">
        <v>11.66</v>
      </c>
      <c r="E14" s="10"/>
    </row>
  </sheetData>
  <sheetProtection formatCells="0" formatColumns="0" formatRows="0"/>
  <mergeCells count="3">
    <mergeCell ref="A2:E2"/>
    <mergeCell ref="A4:B4"/>
    <mergeCell ref="C4:E4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393055555555556" footer="0.393055555555556"/>
  <pageSetup paperSize="9" fitToHeight="100" orientation="landscape" horizontalDpi="300" verticalDpi="300"/>
  <headerFooter alignWithMargins="0"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6"/>
  <sheetViews>
    <sheetView showGridLines="0" showZeros="0" topLeftCell="A22" workbookViewId="0">
      <selection activeCell="H32" sqref="H32"/>
    </sheetView>
  </sheetViews>
  <sheetFormatPr defaultColWidth="9" defaultRowHeight="12.75" customHeight="1" outlineLevelCol="6"/>
  <cols>
    <col min="1" max="1" width="21.2857142857143" style="12" customWidth="1"/>
    <col min="2" max="2" width="43.7142857142857" style="12" customWidth="1"/>
    <col min="3" max="5" width="17.2857142857143" style="12" customWidth="1"/>
    <col min="6" max="7" width="6.85714285714286" style="12" customWidth="1"/>
  </cols>
  <sheetData>
    <row r="1" ht="24.75" customHeight="1" spans="1:2">
      <c r="A1" s="26" t="s">
        <v>28</v>
      </c>
      <c r="B1" s="27"/>
    </row>
    <row r="2" ht="24.75" customHeight="1" spans="1:5">
      <c r="A2" s="69" t="s">
        <v>169</v>
      </c>
      <c r="B2" s="69"/>
      <c r="C2" s="69"/>
      <c r="D2" s="69"/>
      <c r="E2" s="69"/>
    </row>
    <row r="3" ht="24.75" customHeight="1" spans="5:5">
      <c r="E3" s="15" t="s">
        <v>30</v>
      </c>
    </row>
    <row r="4" ht="24.75" customHeight="1" spans="1:5">
      <c r="A4" s="28" t="s">
        <v>170</v>
      </c>
      <c r="B4" s="29"/>
      <c r="C4" s="28" t="s">
        <v>171</v>
      </c>
      <c r="D4" s="29"/>
      <c r="E4" s="30"/>
    </row>
    <row r="5" ht="24.75" customHeight="1" spans="1:5">
      <c r="A5" s="70" t="s">
        <v>160</v>
      </c>
      <c r="B5" s="29" t="s">
        <v>161</v>
      </c>
      <c r="C5" s="71" t="s">
        <v>107</v>
      </c>
      <c r="D5" s="72" t="s">
        <v>172</v>
      </c>
      <c r="E5" s="73" t="s">
        <v>173</v>
      </c>
    </row>
    <row r="6" ht="24.75" customHeight="1" spans="1:5">
      <c r="A6" s="70" t="s">
        <v>106</v>
      </c>
      <c r="B6" s="29" t="s">
        <v>106</v>
      </c>
      <c r="C6" s="28">
        <v>1</v>
      </c>
      <c r="D6" s="29">
        <v>2</v>
      </c>
      <c r="E6" s="30">
        <v>3</v>
      </c>
    </row>
    <row r="7" s="11" customFormat="1" ht="25.5" customHeight="1" spans="1:7">
      <c r="A7" s="58"/>
      <c r="B7" s="34" t="s">
        <v>107</v>
      </c>
      <c r="C7" s="74">
        <f>SUM(C8,C19,C35)</f>
        <v>212.58</v>
      </c>
      <c r="D7" s="74">
        <f>SUM(D8,D19,D35)</f>
        <v>164.49</v>
      </c>
      <c r="E7" s="74">
        <f>SUM(E8,E19,E35)</f>
        <v>23.09</v>
      </c>
      <c r="F7" s="22"/>
      <c r="G7" s="22"/>
    </row>
    <row r="8" ht="25.5" customHeight="1" spans="1:5">
      <c r="A8" s="58" t="s">
        <v>174</v>
      </c>
      <c r="B8" s="34" t="s">
        <v>175</v>
      </c>
      <c r="C8" s="75">
        <f>SUM(C9:C18)</f>
        <v>152.54</v>
      </c>
      <c r="D8" s="75">
        <f>SUM(D9:D18)</f>
        <v>152.54</v>
      </c>
      <c r="E8" s="76">
        <v>0</v>
      </c>
    </row>
    <row r="9" ht="25.5" customHeight="1" spans="1:5">
      <c r="A9" s="8" t="s">
        <v>176</v>
      </c>
      <c r="B9" s="39" t="s">
        <v>177</v>
      </c>
      <c r="C9" s="77">
        <f>SUM(D9)</f>
        <v>67.32</v>
      </c>
      <c r="D9" s="78">
        <v>67.32</v>
      </c>
      <c r="E9" s="10">
        <v>0</v>
      </c>
    </row>
    <row r="10" ht="25.5" customHeight="1" spans="1:5">
      <c r="A10" s="8" t="s">
        <v>178</v>
      </c>
      <c r="B10" s="39" t="s">
        <v>179</v>
      </c>
      <c r="C10" s="77">
        <f t="shared" ref="C10:C18" si="0">SUM(D10)</f>
        <v>54.55</v>
      </c>
      <c r="D10" s="78">
        <v>54.55</v>
      </c>
      <c r="E10" s="10">
        <v>0</v>
      </c>
    </row>
    <row r="11" ht="25.5" customHeight="1" spans="1:5">
      <c r="A11" s="8" t="s">
        <v>180</v>
      </c>
      <c r="B11" s="39" t="s">
        <v>181</v>
      </c>
      <c r="C11" s="77">
        <f t="shared" si="0"/>
        <v>5.61</v>
      </c>
      <c r="D11" s="78">
        <v>5.61</v>
      </c>
      <c r="E11" s="10">
        <v>0</v>
      </c>
    </row>
    <row r="12" ht="25.5" customHeight="1" spans="1:5">
      <c r="A12" s="8" t="s">
        <v>182</v>
      </c>
      <c r="B12" s="39" t="s">
        <v>183</v>
      </c>
      <c r="C12" s="77">
        <f t="shared" si="0"/>
        <v>0</v>
      </c>
      <c r="D12" s="78"/>
      <c r="E12" s="10">
        <v>0</v>
      </c>
    </row>
    <row r="13" ht="25.5" customHeight="1" spans="1:5">
      <c r="A13" s="8" t="s">
        <v>184</v>
      </c>
      <c r="B13" s="39" t="s">
        <v>185</v>
      </c>
      <c r="C13" s="77">
        <f t="shared" si="0"/>
        <v>11.66</v>
      </c>
      <c r="D13" s="78">
        <v>11.66</v>
      </c>
      <c r="E13" s="10">
        <v>0</v>
      </c>
    </row>
    <row r="14" ht="25.5" customHeight="1" spans="1:5">
      <c r="A14" s="8" t="s">
        <v>186</v>
      </c>
      <c r="B14" s="39" t="s">
        <v>187</v>
      </c>
      <c r="C14" s="77">
        <f t="shared" si="0"/>
        <v>0</v>
      </c>
      <c r="D14" s="78"/>
      <c r="E14" s="10">
        <v>0</v>
      </c>
    </row>
    <row r="15" ht="25.5" customHeight="1" spans="1:5">
      <c r="A15" s="8" t="s">
        <v>188</v>
      </c>
      <c r="B15" s="39" t="s">
        <v>189</v>
      </c>
      <c r="C15" s="77">
        <f t="shared" si="0"/>
        <v>0</v>
      </c>
      <c r="D15" s="78"/>
      <c r="E15" s="10">
        <v>0</v>
      </c>
    </row>
    <row r="16" ht="25.5" customHeight="1" spans="1:5">
      <c r="A16" s="8" t="s">
        <v>190</v>
      </c>
      <c r="B16" s="39" t="s">
        <v>191</v>
      </c>
      <c r="C16" s="77">
        <f t="shared" si="0"/>
        <v>0</v>
      </c>
      <c r="D16" s="78"/>
      <c r="E16" s="10">
        <v>0</v>
      </c>
    </row>
    <row r="17" ht="25.5" customHeight="1" spans="1:5">
      <c r="A17" s="8" t="s">
        <v>192</v>
      </c>
      <c r="B17" s="39" t="s">
        <v>193</v>
      </c>
      <c r="C17" s="77">
        <f t="shared" si="0"/>
        <v>0</v>
      </c>
      <c r="D17" s="78"/>
      <c r="E17" s="10">
        <v>0</v>
      </c>
    </row>
    <row r="18" ht="25.5" customHeight="1" spans="1:5">
      <c r="A18" s="8" t="s">
        <v>194</v>
      </c>
      <c r="B18" s="39" t="s">
        <v>195</v>
      </c>
      <c r="C18" s="77">
        <f t="shared" si="0"/>
        <v>13.4</v>
      </c>
      <c r="D18" s="78">
        <v>13.4</v>
      </c>
      <c r="E18" s="10">
        <v>0</v>
      </c>
    </row>
    <row r="19" ht="25.5" customHeight="1" spans="1:5">
      <c r="A19" s="58" t="s">
        <v>196</v>
      </c>
      <c r="B19" s="34" t="s">
        <v>197</v>
      </c>
      <c r="C19" s="76">
        <f>SUM(C20:C34)</f>
        <v>48.09</v>
      </c>
      <c r="D19" s="75">
        <v>0</v>
      </c>
      <c r="E19" s="76">
        <f>SUM(E20:E34)</f>
        <v>23.09</v>
      </c>
    </row>
    <row r="20" ht="25.5" customHeight="1" spans="1:5">
      <c r="A20" s="8" t="s">
        <v>198</v>
      </c>
      <c r="B20" s="39" t="s">
        <v>199</v>
      </c>
      <c r="C20" s="77">
        <f>SUM(E20)</f>
        <v>2.4</v>
      </c>
      <c r="D20" s="78">
        <v>0</v>
      </c>
      <c r="E20" s="10">
        <v>2.4</v>
      </c>
    </row>
    <row r="21" ht="25.5" customHeight="1" spans="1:5">
      <c r="A21" s="8" t="s">
        <v>200</v>
      </c>
      <c r="B21" s="39" t="s">
        <v>201</v>
      </c>
      <c r="C21" s="77">
        <f t="shared" ref="C21:C34" si="1">SUM(E21)</f>
        <v>0.72</v>
      </c>
      <c r="D21" s="78">
        <v>0</v>
      </c>
      <c r="E21" s="10">
        <v>0.72</v>
      </c>
    </row>
    <row r="22" ht="25.5" customHeight="1" spans="1:5">
      <c r="A22" s="8" t="s">
        <v>202</v>
      </c>
      <c r="B22" s="39" t="s">
        <v>203</v>
      </c>
      <c r="C22" s="77">
        <f t="shared" si="1"/>
        <v>0</v>
      </c>
      <c r="D22" s="78">
        <v>0</v>
      </c>
      <c r="E22" s="10"/>
    </row>
    <row r="23" ht="25.5" customHeight="1" spans="1:5">
      <c r="A23" s="8" t="s">
        <v>204</v>
      </c>
      <c r="B23" s="39" t="s">
        <v>205</v>
      </c>
      <c r="C23" s="77">
        <f t="shared" si="1"/>
        <v>0.72</v>
      </c>
      <c r="D23" s="78">
        <v>0</v>
      </c>
      <c r="E23" s="10">
        <v>0.72</v>
      </c>
    </row>
    <row r="24" ht="25.5" customHeight="1" spans="1:5">
      <c r="A24" s="8" t="s">
        <v>206</v>
      </c>
      <c r="B24" s="39" t="s">
        <v>207</v>
      </c>
      <c r="C24" s="77">
        <f t="shared" si="1"/>
        <v>0</v>
      </c>
      <c r="D24" s="78">
        <v>0</v>
      </c>
      <c r="E24" s="10"/>
    </row>
    <row r="25" ht="25.5" customHeight="1" spans="1:5">
      <c r="A25" s="8" t="s">
        <v>208</v>
      </c>
      <c r="B25" s="39" t="s">
        <v>209</v>
      </c>
      <c r="C25" s="77">
        <f t="shared" si="1"/>
        <v>8.4</v>
      </c>
      <c r="D25" s="78">
        <v>0</v>
      </c>
      <c r="E25" s="10">
        <v>8.4</v>
      </c>
    </row>
    <row r="26" ht="25.5" customHeight="1" spans="1:5">
      <c r="A26" s="8" t="s">
        <v>210</v>
      </c>
      <c r="B26" s="39" t="s">
        <v>211</v>
      </c>
      <c r="C26" s="77">
        <f t="shared" si="1"/>
        <v>0</v>
      </c>
      <c r="D26" s="78">
        <v>0</v>
      </c>
      <c r="E26" s="10"/>
    </row>
    <row r="27" ht="25.5" customHeight="1" spans="1:5">
      <c r="A27" s="8" t="s">
        <v>212</v>
      </c>
      <c r="B27" s="39" t="s">
        <v>213</v>
      </c>
      <c r="C27" s="77">
        <f t="shared" si="1"/>
        <v>1.7</v>
      </c>
      <c r="D27" s="78">
        <v>0</v>
      </c>
      <c r="E27" s="10">
        <v>1.7</v>
      </c>
    </row>
    <row r="28" ht="25.5" customHeight="1" spans="1:5">
      <c r="A28" s="8" t="s">
        <v>214</v>
      </c>
      <c r="B28" s="39" t="s">
        <v>215</v>
      </c>
      <c r="C28" s="77">
        <f t="shared" si="1"/>
        <v>1.21</v>
      </c>
      <c r="D28" s="78">
        <v>0</v>
      </c>
      <c r="E28" s="10">
        <v>1.21</v>
      </c>
    </row>
    <row r="29" ht="25.5" customHeight="1" spans="1:5">
      <c r="A29" s="8" t="s">
        <v>216</v>
      </c>
      <c r="B29" s="39" t="s">
        <v>217</v>
      </c>
      <c r="C29" s="77">
        <f t="shared" si="1"/>
        <v>0.33</v>
      </c>
      <c r="D29" s="78">
        <v>0</v>
      </c>
      <c r="E29" s="10">
        <v>0.33</v>
      </c>
    </row>
    <row r="30" ht="25.5" customHeight="1" spans="1:5">
      <c r="A30" s="8" t="s">
        <v>218</v>
      </c>
      <c r="B30" s="39" t="s">
        <v>219</v>
      </c>
      <c r="C30" s="77">
        <f t="shared" si="1"/>
        <v>2.21</v>
      </c>
      <c r="D30" s="78">
        <v>0</v>
      </c>
      <c r="E30" s="10">
        <v>2.21</v>
      </c>
    </row>
    <row r="31" ht="25.5" customHeight="1" spans="1:5">
      <c r="A31" s="8" t="s">
        <v>220</v>
      </c>
      <c r="B31" s="39" t="s">
        <v>221</v>
      </c>
      <c r="C31" s="77">
        <f t="shared" si="1"/>
        <v>1.68</v>
      </c>
      <c r="D31" s="78">
        <v>0</v>
      </c>
      <c r="E31" s="10">
        <v>1.68</v>
      </c>
    </row>
    <row r="32" ht="25.5" customHeight="1" spans="1:5">
      <c r="A32" s="8" t="s">
        <v>222</v>
      </c>
      <c r="B32" s="39" t="s">
        <v>223</v>
      </c>
      <c r="C32" s="77">
        <f t="shared" si="1"/>
        <v>0</v>
      </c>
      <c r="D32" s="78">
        <v>0</v>
      </c>
      <c r="E32" s="10"/>
    </row>
    <row r="33" ht="25.5" customHeight="1" spans="1:5">
      <c r="A33" s="8" t="s">
        <v>224</v>
      </c>
      <c r="B33" s="39" t="s">
        <v>225</v>
      </c>
      <c r="C33" s="77">
        <f t="shared" si="1"/>
        <v>3</v>
      </c>
      <c r="D33" s="78">
        <v>0</v>
      </c>
      <c r="E33" s="10">
        <v>3</v>
      </c>
    </row>
    <row r="34" ht="25.5" customHeight="1" spans="1:5">
      <c r="A34" s="8" t="s">
        <v>226</v>
      </c>
      <c r="B34" s="39" t="s">
        <v>227</v>
      </c>
      <c r="C34" s="77">
        <v>25.72</v>
      </c>
      <c r="D34" s="78">
        <v>25</v>
      </c>
      <c r="E34" s="10">
        <v>0.72</v>
      </c>
    </row>
    <row r="35" ht="25.5" customHeight="1" spans="1:5">
      <c r="A35" s="58" t="s">
        <v>228</v>
      </c>
      <c r="B35" s="34" t="s">
        <v>229</v>
      </c>
      <c r="C35" s="75">
        <f>SUM(C36:C41)</f>
        <v>11.95</v>
      </c>
      <c r="D35" s="75">
        <f>SUM(D36:D41)</f>
        <v>11.95</v>
      </c>
      <c r="E35" s="76">
        <v>0</v>
      </c>
    </row>
    <row r="36" ht="25.5" customHeight="1" spans="1:5">
      <c r="A36" s="8" t="s">
        <v>230</v>
      </c>
      <c r="B36" s="39" t="s">
        <v>231</v>
      </c>
      <c r="C36" s="77">
        <f t="shared" ref="C36:C41" si="2">SUM(D36)</f>
        <v>0</v>
      </c>
      <c r="D36" s="78"/>
      <c r="E36" s="10">
        <v>0</v>
      </c>
    </row>
    <row r="37" ht="25.5" customHeight="1" spans="1:5">
      <c r="A37" s="8" t="s">
        <v>232</v>
      </c>
      <c r="B37" s="39" t="s">
        <v>233</v>
      </c>
      <c r="C37" s="77">
        <f t="shared" si="2"/>
        <v>11.95</v>
      </c>
      <c r="D37" s="78">
        <v>11.95</v>
      </c>
      <c r="E37" s="10">
        <v>0</v>
      </c>
    </row>
    <row r="38" ht="25.5" customHeight="1" spans="1:5">
      <c r="A38" s="8" t="s">
        <v>234</v>
      </c>
      <c r="B38" s="39" t="s">
        <v>235</v>
      </c>
      <c r="C38" s="77">
        <f t="shared" si="2"/>
        <v>0</v>
      </c>
      <c r="D38" s="78"/>
      <c r="E38" s="10">
        <v>0</v>
      </c>
    </row>
    <row r="39" ht="25.5" customHeight="1" spans="1:5">
      <c r="A39" s="8" t="s">
        <v>236</v>
      </c>
      <c r="B39" s="39" t="s">
        <v>237</v>
      </c>
      <c r="C39" s="77">
        <f t="shared" si="2"/>
        <v>0</v>
      </c>
      <c r="D39" s="78"/>
      <c r="E39" s="10">
        <v>0</v>
      </c>
    </row>
    <row r="40" ht="25.5" customHeight="1" spans="1:5">
      <c r="A40" s="8" t="s">
        <v>238</v>
      </c>
      <c r="B40" s="39" t="s">
        <v>239</v>
      </c>
      <c r="C40" s="77">
        <f t="shared" si="2"/>
        <v>0</v>
      </c>
      <c r="D40" s="78"/>
      <c r="E40" s="10">
        <v>0</v>
      </c>
    </row>
    <row r="41" ht="25.5" customHeight="1" spans="1:5">
      <c r="A41" s="8" t="s">
        <v>240</v>
      </c>
      <c r="B41" s="39" t="s">
        <v>241</v>
      </c>
      <c r="C41" s="77">
        <f t="shared" si="2"/>
        <v>0</v>
      </c>
      <c r="D41" s="78"/>
      <c r="E41" s="10">
        <v>0</v>
      </c>
    </row>
    <row r="43" ht="19.5" customHeight="1" spans="1:5">
      <c r="A43" s="79" t="s">
        <v>242</v>
      </c>
      <c r="B43"/>
      <c r="C43"/>
      <c r="D43"/>
      <c r="E43"/>
    </row>
    <row r="45" customHeight="1" spans="1:7">
      <c r="A45"/>
      <c r="B45"/>
      <c r="C45"/>
      <c r="D45"/>
      <c r="E45"/>
      <c r="F45"/>
      <c r="G45"/>
    </row>
    <row r="46" customHeight="1" spans="1:7">
      <c r="A46"/>
      <c r="B46"/>
      <c r="C46"/>
      <c r="D46"/>
      <c r="E46"/>
      <c r="F46"/>
      <c r="G46"/>
    </row>
  </sheetData>
  <sheetProtection formatCells="0" formatColumns="0" formatRows="0"/>
  <mergeCells count="3">
    <mergeCell ref="A2:E2"/>
    <mergeCell ref="A4:B4"/>
    <mergeCell ref="C4:E4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393055555555556" footer="0.393055555555556"/>
  <pageSetup paperSize="9" fitToHeight="100" orientation="landscape" horizontalDpi="300" verticalDpi="300"/>
  <headerFooter alignWithMargins="0"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showGridLines="0" showZeros="0" workbookViewId="0">
      <selection activeCell="F8" sqref="F8"/>
    </sheetView>
  </sheetViews>
  <sheetFormatPr defaultColWidth="9" defaultRowHeight="12.75" customHeight="1" outlineLevelRow="7"/>
  <cols>
    <col min="1" max="1" width="49.2857142857143" style="12" customWidth="1"/>
    <col min="2" max="8" width="10.5714285714286" style="12" customWidth="1"/>
    <col min="9" max="9" width="9" style="12"/>
  </cols>
  <sheetData>
    <row r="1" ht="24.75" customHeight="1" spans="1:1">
      <c r="A1" s="46" t="s">
        <v>28</v>
      </c>
    </row>
    <row r="2" ht="24.75" customHeight="1" spans="1:8">
      <c r="A2" s="14" t="s">
        <v>243</v>
      </c>
      <c r="B2" s="14"/>
      <c r="C2" s="14"/>
      <c r="D2" s="14"/>
      <c r="E2" s="14"/>
      <c r="F2" s="14"/>
      <c r="G2" s="14"/>
      <c r="H2" s="14"/>
    </row>
    <row r="3" ht="24.75" customHeight="1" spans="8:8">
      <c r="H3" s="15" t="s">
        <v>30</v>
      </c>
    </row>
    <row r="4" ht="24.75" customHeight="1" spans="1:8">
      <c r="A4" s="28" t="s">
        <v>153</v>
      </c>
      <c r="B4" s="47" t="s">
        <v>244</v>
      </c>
      <c r="C4" s="47" t="s">
        <v>245</v>
      </c>
      <c r="D4" s="47" t="s">
        <v>246</v>
      </c>
      <c r="E4" s="47" t="s">
        <v>247</v>
      </c>
      <c r="F4" s="48"/>
      <c r="G4" s="47" t="s">
        <v>248</v>
      </c>
      <c r="H4" s="49" t="s">
        <v>249</v>
      </c>
    </row>
    <row r="5" ht="24.75" customHeight="1" spans="1:8">
      <c r="A5" s="50"/>
      <c r="B5" s="48"/>
      <c r="C5" s="48"/>
      <c r="D5" s="48"/>
      <c r="E5" s="47" t="s">
        <v>250</v>
      </c>
      <c r="F5" s="47" t="s">
        <v>251</v>
      </c>
      <c r="G5" s="51"/>
      <c r="H5" s="52"/>
    </row>
    <row r="6" s="44" customFormat="1" ht="24.75" customHeight="1" spans="1:9">
      <c r="A6" s="53" t="s">
        <v>107</v>
      </c>
      <c r="B6" s="54">
        <f>SUM(B7)</f>
        <v>0.33</v>
      </c>
      <c r="C6" s="54">
        <f t="shared" ref="C6:H6" si="0">SUM(C7)</f>
        <v>0</v>
      </c>
      <c r="D6" s="54">
        <f t="shared" si="0"/>
        <v>0.33</v>
      </c>
      <c r="E6" s="54">
        <f t="shared" si="0"/>
        <v>0</v>
      </c>
      <c r="F6" s="55">
        <f t="shared" si="0"/>
        <v>0</v>
      </c>
      <c r="G6" s="56">
        <f t="shared" si="0"/>
        <v>1.7</v>
      </c>
      <c r="H6" s="57">
        <f t="shared" si="0"/>
        <v>1.21</v>
      </c>
      <c r="I6" s="67"/>
    </row>
    <row r="7" s="45" customFormat="1" ht="24.75" customHeight="1" spans="1:9">
      <c r="A7" s="58" t="s">
        <v>157</v>
      </c>
      <c r="B7" s="54">
        <f>SUM(C7,D7,F7)</f>
        <v>0.33</v>
      </c>
      <c r="C7" s="59">
        <f t="shared" ref="C7:H7" si="1">SUM(C8:C8)</f>
        <v>0</v>
      </c>
      <c r="D7" s="59">
        <f t="shared" si="1"/>
        <v>0.33</v>
      </c>
      <c r="E7" s="59">
        <f t="shared" si="1"/>
        <v>0</v>
      </c>
      <c r="F7" s="60">
        <f t="shared" si="1"/>
        <v>0</v>
      </c>
      <c r="G7" s="61">
        <f t="shared" si="1"/>
        <v>1.7</v>
      </c>
      <c r="H7" s="62">
        <f t="shared" si="1"/>
        <v>1.21</v>
      </c>
      <c r="I7" s="68"/>
    </row>
    <row r="8" ht="24.75" customHeight="1" spans="1:8">
      <c r="A8" s="8" t="s">
        <v>158</v>
      </c>
      <c r="B8" s="63">
        <f>SUM(C8,D8,F8)</f>
        <v>0.33</v>
      </c>
      <c r="C8" s="64">
        <v>0</v>
      </c>
      <c r="D8" s="63">
        <v>0.33</v>
      </c>
      <c r="E8" s="64"/>
      <c r="F8" s="63"/>
      <c r="G8" s="65">
        <v>1.7</v>
      </c>
      <c r="H8" s="66">
        <v>1.21</v>
      </c>
    </row>
  </sheetData>
  <sheetProtection formatCells="0" formatColumns="0" formatRows="0"/>
  <mergeCells count="8">
    <mergeCell ref="A2:H2"/>
    <mergeCell ref="E4:F4"/>
    <mergeCell ref="A4:A5"/>
    <mergeCell ref="B4:B5"/>
    <mergeCell ref="C4:C5"/>
    <mergeCell ref="D4:D5"/>
    <mergeCell ref="G4:G5"/>
    <mergeCell ref="H4:H5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393055555555556" footer="0.393055555555556"/>
  <pageSetup paperSize="9" orientation="landscape" horizontalDpi="300" verticalDpi="300"/>
  <headerFooter alignWithMargins="0">
    <oddFooter>&amp;C第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showGridLines="0" showZeros="0" workbookViewId="0">
      <selection activeCell="H9" sqref="H9"/>
    </sheetView>
  </sheetViews>
  <sheetFormatPr defaultColWidth="9" defaultRowHeight="12.75" customHeight="1" outlineLevelCol="6"/>
  <cols>
    <col min="1" max="1" width="8.71428571428571" style="12" customWidth="1"/>
    <col min="2" max="2" width="38.1428571428571" style="12" customWidth="1"/>
    <col min="3" max="5" width="17.8571428571429" style="12" customWidth="1"/>
    <col min="6" max="7" width="6.85714285714286" style="12" customWidth="1"/>
  </cols>
  <sheetData>
    <row r="1" ht="24.75" customHeight="1" spans="1:2">
      <c r="A1" s="26" t="s">
        <v>28</v>
      </c>
      <c r="B1" s="27"/>
    </row>
    <row r="2" ht="24.75" customHeight="1" spans="1:5">
      <c r="A2" s="14" t="s">
        <v>252</v>
      </c>
      <c r="B2" s="14"/>
      <c r="C2" s="14"/>
      <c r="D2" s="14"/>
      <c r="E2" s="14"/>
    </row>
    <row r="3" ht="24.75" customHeight="1" spans="5:5">
      <c r="E3" s="15" t="s">
        <v>30</v>
      </c>
    </row>
    <row r="4" ht="24.75" customHeight="1" spans="1:5">
      <c r="A4" s="28" t="s">
        <v>253</v>
      </c>
      <c r="B4" s="29" t="s">
        <v>33</v>
      </c>
      <c r="C4" s="29" t="s">
        <v>107</v>
      </c>
      <c r="D4" s="29" t="s">
        <v>103</v>
      </c>
      <c r="E4" s="30" t="s">
        <v>104</v>
      </c>
    </row>
    <row r="5" ht="24.75" customHeight="1" spans="1:5">
      <c r="A5" s="28" t="s">
        <v>106</v>
      </c>
      <c r="B5" s="29" t="s">
        <v>106</v>
      </c>
      <c r="C5" s="29">
        <v>1</v>
      </c>
      <c r="D5" s="31">
        <v>2</v>
      </c>
      <c r="E5" s="32">
        <v>3</v>
      </c>
    </row>
    <row r="6" s="11" customFormat="1" ht="25.5" customHeight="1" spans="1:7">
      <c r="A6" s="33">
        <f>ROW()-6</f>
        <v>0</v>
      </c>
      <c r="B6" s="34" t="s">
        <v>107</v>
      </c>
      <c r="C6" s="35">
        <f>SUM(C7:C20)</f>
        <v>43.09</v>
      </c>
      <c r="D6" s="36">
        <f>SUM(D7:D20)</f>
        <v>23.09</v>
      </c>
      <c r="E6" s="37">
        <f>SUM(E7:E20)</f>
        <v>20</v>
      </c>
      <c r="F6" s="22"/>
      <c r="G6" s="22"/>
    </row>
    <row r="7" ht="25.5" customHeight="1" spans="1:5">
      <c r="A7" s="38">
        <f t="shared" ref="A7:A20" si="0">ROW()-6</f>
        <v>1</v>
      </c>
      <c r="B7" s="39" t="s">
        <v>254</v>
      </c>
      <c r="C7" s="40">
        <f>SUM(D7:E7)</f>
        <v>2.4</v>
      </c>
      <c r="D7" s="41">
        <v>2.4</v>
      </c>
      <c r="E7" s="42"/>
    </row>
    <row r="8" ht="25.5" customHeight="1" spans="1:5">
      <c r="A8" s="38">
        <f t="shared" si="0"/>
        <v>2</v>
      </c>
      <c r="B8" s="39" t="s">
        <v>255</v>
      </c>
      <c r="C8" s="40">
        <f t="shared" ref="C8:C20" si="1">SUM(D8:E8)</f>
        <v>0.72</v>
      </c>
      <c r="D8" s="40">
        <v>0.72</v>
      </c>
      <c r="E8" s="43"/>
    </row>
    <row r="9" ht="25.5" customHeight="1" spans="1:5">
      <c r="A9" s="38">
        <f t="shared" si="0"/>
        <v>3</v>
      </c>
      <c r="B9" s="39" t="s">
        <v>256</v>
      </c>
      <c r="C9" s="40">
        <f t="shared" si="1"/>
        <v>0.72</v>
      </c>
      <c r="D9" s="40">
        <v>0.72</v>
      </c>
      <c r="E9" s="43"/>
    </row>
    <row r="10" ht="25.5" customHeight="1" spans="1:5">
      <c r="A10" s="38">
        <f t="shared" si="0"/>
        <v>4</v>
      </c>
      <c r="B10" s="39" t="s">
        <v>257</v>
      </c>
      <c r="C10" s="40">
        <f t="shared" si="1"/>
        <v>0</v>
      </c>
      <c r="D10" s="40"/>
      <c r="E10" s="43"/>
    </row>
    <row r="11" ht="25.5" customHeight="1" spans="1:5">
      <c r="A11" s="38">
        <f t="shared" si="0"/>
        <v>5</v>
      </c>
      <c r="B11" s="39" t="s">
        <v>258</v>
      </c>
      <c r="C11" s="40">
        <f t="shared" si="1"/>
        <v>0.72</v>
      </c>
      <c r="D11" s="40">
        <v>0.72</v>
      </c>
      <c r="E11" s="43"/>
    </row>
    <row r="12" ht="25.5" customHeight="1" spans="1:5">
      <c r="A12" s="38">
        <f t="shared" si="0"/>
        <v>6</v>
      </c>
      <c r="B12" s="39" t="s">
        <v>259</v>
      </c>
      <c r="C12" s="40">
        <f t="shared" si="1"/>
        <v>0</v>
      </c>
      <c r="D12" s="40"/>
      <c r="E12" s="43"/>
    </row>
    <row r="13" ht="25.5" customHeight="1" spans="1:5">
      <c r="A13" s="38">
        <f t="shared" si="0"/>
        <v>7</v>
      </c>
      <c r="B13" s="39" t="s">
        <v>260</v>
      </c>
      <c r="C13" s="40">
        <f t="shared" si="1"/>
        <v>0</v>
      </c>
      <c r="D13" s="40"/>
      <c r="E13" s="43"/>
    </row>
    <row r="14" ht="25.5" customHeight="1" spans="1:5">
      <c r="A14" s="38">
        <f t="shared" si="0"/>
        <v>8</v>
      </c>
      <c r="B14" s="39" t="s">
        <v>261</v>
      </c>
      <c r="C14" s="40">
        <f t="shared" si="1"/>
        <v>8.4</v>
      </c>
      <c r="D14" s="40">
        <v>8.4</v>
      </c>
      <c r="E14" s="43"/>
    </row>
    <row r="15" ht="25.5" customHeight="1" spans="1:5">
      <c r="A15" s="38">
        <f t="shared" si="0"/>
        <v>9</v>
      </c>
      <c r="B15" s="39" t="s">
        <v>262</v>
      </c>
      <c r="C15" s="40">
        <f t="shared" si="1"/>
        <v>0</v>
      </c>
      <c r="D15" s="40"/>
      <c r="E15" s="43"/>
    </row>
    <row r="16" ht="25.5" customHeight="1" spans="1:5">
      <c r="A16" s="38">
        <f t="shared" si="0"/>
        <v>10</v>
      </c>
      <c r="B16" s="39" t="s">
        <v>248</v>
      </c>
      <c r="C16" s="40">
        <f t="shared" si="1"/>
        <v>1.7</v>
      </c>
      <c r="D16" s="40">
        <v>1.7</v>
      </c>
      <c r="E16" s="43"/>
    </row>
    <row r="17" ht="25.5" customHeight="1" spans="1:5">
      <c r="A17" s="38">
        <f t="shared" si="0"/>
        <v>11</v>
      </c>
      <c r="B17" s="39" t="s">
        <v>263</v>
      </c>
      <c r="C17" s="40">
        <f t="shared" si="1"/>
        <v>1.68</v>
      </c>
      <c r="D17" s="40">
        <v>1.68</v>
      </c>
      <c r="E17" s="43"/>
    </row>
    <row r="18" ht="25.5" customHeight="1" spans="1:5">
      <c r="A18" s="38">
        <f t="shared" si="0"/>
        <v>12</v>
      </c>
      <c r="B18" s="39" t="s">
        <v>264</v>
      </c>
      <c r="C18" s="40">
        <f t="shared" si="1"/>
        <v>0</v>
      </c>
      <c r="D18" s="40"/>
      <c r="E18" s="43"/>
    </row>
    <row r="19" ht="25.5" customHeight="1" spans="1:5">
      <c r="A19" s="38">
        <f t="shared" si="0"/>
        <v>13</v>
      </c>
      <c r="B19" s="39" t="s">
        <v>265</v>
      </c>
      <c r="C19" s="40">
        <f t="shared" si="1"/>
        <v>26.75</v>
      </c>
      <c r="D19" s="40">
        <v>6.75</v>
      </c>
      <c r="E19" s="43">
        <v>20</v>
      </c>
    </row>
    <row r="20" ht="25.5" customHeight="1" spans="1:5">
      <c r="A20" s="38">
        <f t="shared" si="0"/>
        <v>14</v>
      </c>
      <c r="B20" s="39" t="s">
        <v>266</v>
      </c>
      <c r="C20" s="40">
        <f t="shared" si="1"/>
        <v>0</v>
      </c>
      <c r="D20" s="40"/>
      <c r="E20" s="43"/>
    </row>
  </sheetData>
  <sheetProtection formatCells="0" formatColumns="0" formatRows="0"/>
  <mergeCells count="1">
    <mergeCell ref="A2:E2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393055555555556" footer="0.393055555555556"/>
  <pageSetup paperSize="9" fitToHeight="100" orientation="landscape" horizontalDpi="300" verticalDpi="300"/>
  <headerFooter alignWithMargins="0">
    <oddFooter>&amp;C第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8"/>
  <sheetViews>
    <sheetView showGridLines="0" showZeros="0" workbookViewId="0">
      <selection activeCell="F29" sqref="F29"/>
    </sheetView>
  </sheetViews>
  <sheetFormatPr defaultColWidth="9" defaultRowHeight="12.75" customHeight="1" outlineLevelRow="7"/>
  <cols>
    <col min="1" max="1" width="60.7142857142857" style="12" customWidth="1"/>
    <col min="2" max="2" width="22.1428571428571" style="12" customWidth="1"/>
    <col min="3" max="3" width="2.85714285714286" style="12" customWidth="1"/>
    <col min="4" max="15" width="9" style="12"/>
  </cols>
  <sheetData>
    <row r="1" ht="15" customHeight="1" spans="1:15">
      <c r="A1" s="13" t="s">
        <v>28</v>
      </c>
      <c r="B1"/>
      <c r="C1"/>
      <c r="D1"/>
      <c r="E1"/>
      <c r="F1"/>
      <c r="G1"/>
      <c r="H1"/>
      <c r="I1"/>
      <c r="J1"/>
      <c r="K1"/>
      <c r="L1"/>
      <c r="M1"/>
      <c r="N1"/>
      <c r="O1"/>
    </row>
    <row r="2" ht="32.25" customHeight="1" spans="1:15">
      <c r="A2" s="14" t="s">
        <v>267</v>
      </c>
      <c r="B2" s="14"/>
      <c r="C2"/>
      <c r="D2"/>
      <c r="E2"/>
      <c r="F2"/>
      <c r="G2"/>
      <c r="H2"/>
      <c r="I2"/>
      <c r="J2"/>
      <c r="K2"/>
      <c r="L2"/>
      <c r="M2"/>
      <c r="N2"/>
      <c r="O2"/>
    </row>
    <row r="3" ht="15" customHeight="1" spans="1:15">
      <c r="A3"/>
      <c r="B3" s="15" t="s">
        <v>30</v>
      </c>
      <c r="C3"/>
      <c r="D3"/>
      <c r="E3"/>
      <c r="F3"/>
      <c r="G3"/>
      <c r="H3"/>
      <c r="I3"/>
      <c r="J3"/>
      <c r="K3"/>
      <c r="L3"/>
      <c r="M3"/>
      <c r="N3"/>
      <c r="O3"/>
    </row>
    <row r="4" ht="15" customHeight="1" spans="1:15">
      <c r="A4" s="16" t="s">
        <v>268</v>
      </c>
      <c r="B4" s="17" t="s">
        <v>34</v>
      </c>
      <c r="C4"/>
      <c r="D4"/>
      <c r="E4"/>
      <c r="F4"/>
      <c r="G4"/>
      <c r="H4"/>
      <c r="I4"/>
      <c r="J4"/>
      <c r="K4"/>
      <c r="L4"/>
      <c r="M4"/>
      <c r="N4"/>
      <c r="O4"/>
    </row>
    <row r="5" ht="15" customHeight="1" spans="1:15">
      <c r="A5" s="18"/>
      <c r="B5" s="19"/>
      <c r="C5"/>
      <c r="D5"/>
      <c r="E5"/>
      <c r="F5"/>
      <c r="G5"/>
      <c r="H5"/>
      <c r="I5"/>
      <c r="J5"/>
      <c r="K5"/>
      <c r="L5"/>
      <c r="M5"/>
      <c r="N5"/>
      <c r="O5"/>
    </row>
    <row r="6" s="11" customFormat="1" ht="26.25" customHeight="1" spans="1:14">
      <c r="A6" s="20"/>
      <c r="B6" s="21"/>
      <c r="C6" s="22"/>
      <c r="N6" s="25"/>
    </row>
    <row r="7" ht="32.25" customHeight="1" spans="1:15">
      <c r="A7" s="23" t="s">
        <v>269</v>
      </c>
      <c r="B7"/>
      <c r="C7"/>
      <c r="D7"/>
      <c r="E7"/>
      <c r="F7"/>
      <c r="G7"/>
      <c r="H7"/>
      <c r="I7"/>
      <c r="J7"/>
      <c r="K7"/>
      <c r="L7"/>
      <c r="M7"/>
      <c r="N7"/>
      <c r="O7"/>
    </row>
    <row r="8" ht="18.75" customHeight="1" spans="1:15">
      <c r="A8" s="24"/>
      <c r="B8"/>
      <c r="C8"/>
      <c r="D8"/>
      <c r="E8"/>
      <c r="F8"/>
      <c r="G8"/>
      <c r="H8"/>
      <c r="I8"/>
      <c r="J8"/>
      <c r="K8"/>
      <c r="L8"/>
      <c r="M8"/>
      <c r="N8"/>
      <c r="O8"/>
    </row>
  </sheetData>
  <sheetProtection formatCells="0" formatColumns="0" formatRows="0"/>
  <mergeCells count="3">
    <mergeCell ref="A2:B2"/>
    <mergeCell ref="A4:A5"/>
    <mergeCell ref="B4:B5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511805555555556" footer="0.511805555555556"/>
  <pageSetup paperSize="9" fitToHeight="100" orientation="portrait" horizontalDpi="300" verticalDpi="300"/>
  <headerFooter alignWithMargins="0">
    <oddFooter>&amp;C第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"/>
  <sheetViews>
    <sheetView showGridLines="0" showZeros="0" workbookViewId="0">
      <selection activeCell="F26" sqref="F26"/>
    </sheetView>
  </sheetViews>
  <sheetFormatPr defaultColWidth="8.88571428571429" defaultRowHeight="12.75" customHeight="1" outlineLevelRow="6"/>
  <cols>
    <col min="1" max="1" width="41.847619047619" style="1" customWidth="1"/>
    <col min="2" max="2" width="20.2857142857143" style="1" customWidth="1"/>
    <col min="3" max="3" width="26.5714285714286" style="1" customWidth="1"/>
    <col min="4" max="4" width="25.2857142857143" style="1" customWidth="1"/>
    <col min="5" max="5" width="22.2857142857143" style="1" customWidth="1"/>
    <col min="6" max="7" width="6.84761904761905" style="1" customWidth="1"/>
    <col min="8" max="16384" width="8.88571428571429" style="2"/>
  </cols>
  <sheetData>
    <row r="1" ht="24.75" customHeight="1" spans="1:7">
      <c r="A1" s="2"/>
      <c r="B1" s="2"/>
      <c r="C1" s="2"/>
      <c r="D1" s="2"/>
      <c r="E1" s="2"/>
      <c r="F1" s="2"/>
      <c r="G1" s="2"/>
    </row>
    <row r="2" ht="24.75" customHeight="1" spans="1:7">
      <c r="A2" s="3" t="s">
        <v>270</v>
      </c>
      <c r="B2" s="3"/>
      <c r="C2" s="3"/>
      <c r="D2" s="3"/>
      <c r="E2" s="3"/>
      <c r="F2" s="2"/>
      <c r="G2" s="2"/>
    </row>
    <row r="3" ht="24.75" customHeight="1" spans="5:7">
      <c r="E3" s="4" t="s">
        <v>30</v>
      </c>
      <c r="F3" s="2"/>
      <c r="G3" s="2"/>
    </row>
    <row r="4" ht="24.75" customHeight="1" spans="1:7">
      <c r="A4" s="5" t="s">
        <v>153</v>
      </c>
      <c r="B4" s="6" t="s">
        <v>107</v>
      </c>
      <c r="C4" s="6" t="s">
        <v>271</v>
      </c>
      <c r="D4" s="6" t="s">
        <v>272</v>
      </c>
      <c r="E4" s="7" t="s">
        <v>273</v>
      </c>
      <c r="F4" s="2"/>
      <c r="G4" s="2"/>
    </row>
    <row r="5" s="1" customFormat="1" ht="24.75" customHeight="1" spans="1:13">
      <c r="A5" s="5" t="s">
        <v>106</v>
      </c>
      <c r="B5" s="6">
        <v>1</v>
      </c>
      <c r="C5" s="6">
        <v>4</v>
      </c>
      <c r="D5" s="6">
        <v>4</v>
      </c>
      <c r="E5" s="7">
        <v>4</v>
      </c>
      <c r="H5" s="2"/>
      <c r="I5" s="2"/>
      <c r="J5" s="2"/>
      <c r="K5" s="2"/>
      <c r="L5" s="2"/>
      <c r="M5" s="2"/>
    </row>
    <row r="6" s="1" customFormat="1" ht="24.75" customHeight="1" spans="1:13">
      <c r="A6" s="8"/>
      <c r="B6" s="9"/>
      <c r="C6" s="9"/>
      <c r="D6" s="9"/>
      <c r="E6" s="10"/>
      <c r="H6" s="2"/>
      <c r="I6" s="2"/>
      <c r="J6" s="2"/>
      <c r="K6" s="2"/>
      <c r="L6" s="2"/>
      <c r="M6" s="2"/>
    </row>
    <row r="7" s="1" customFormat="1" customHeight="1" spans="1:13">
      <c r="A7" s="2"/>
      <c r="H7" s="2"/>
      <c r="I7" s="2"/>
      <c r="J7" s="2"/>
      <c r="K7" s="2"/>
      <c r="L7" s="2"/>
      <c r="M7" s="2"/>
    </row>
  </sheetData>
  <sheetProtection formatCells="0" formatColumns="0" formatRows="0"/>
  <mergeCells count="1">
    <mergeCell ref="A2:E2"/>
  </mergeCells>
  <printOptions horizontalCentered="1"/>
  <pageMargins left="0.590277777777778" right="0.590277777777778" top="0.590277777777778" bottom="0.590277777777778" header="0.393055555555556" footer="0.393055555555556"/>
  <pageSetup paperSize="9" fitToHeight="100" orientation="landscape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陆沉</cp:lastModifiedBy>
  <dcterms:created xsi:type="dcterms:W3CDTF">2018-01-17T04:55:00Z</dcterms:created>
  <cp:lastPrinted>2018-06-29T01:33:00Z</cp:lastPrinted>
  <dcterms:modified xsi:type="dcterms:W3CDTF">2019-03-21T13:41:10Z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1838288</vt:i4>
  </property>
  <property fmtid="{D5CDD505-2E9C-101B-9397-08002B2CF9AE}" pid="3" name="KSOProductBuildVer">
    <vt:lpwstr>2052-11.1.0.8515</vt:lpwstr>
  </property>
</Properties>
</file>